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Krycí list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<sst xmlns="http://schemas.openxmlformats.org/spreadsheetml/2006/main" count="117" uniqueCount="76">
  <si>
    <t>kód výdaje</t>
  </si>
  <si>
    <t>počet jednotek</t>
  </si>
  <si>
    <t>Kč bez DPH/jedn.</t>
  </si>
  <si>
    <t>Sazba DPH</t>
  </si>
  <si>
    <t>DPH v Kč</t>
  </si>
  <si>
    <t>Cena celkem vč. DPH</t>
  </si>
  <si>
    <t>technické parametry, technická specifikace</t>
  </si>
  <si>
    <t>sada nožů 13ti dílná - modelářských</t>
  </si>
  <si>
    <t>003</t>
  </si>
  <si>
    <t>ks</t>
  </si>
  <si>
    <t>vypalovačka do kůže</t>
  </si>
  <si>
    <t>odlamovací nožíky</t>
  </si>
  <si>
    <t>děrovač kůže (15 ks v sadě)</t>
  </si>
  <si>
    <t>děrovací kleště na kůži</t>
  </si>
  <si>
    <t>šňůrky, kůžičky - 1 ks má cca 1 m</t>
  </si>
  <si>
    <t>kulatý kožený řemínek (průměr 1,5 mm)</t>
  </si>
  <si>
    <t>m</t>
  </si>
  <si>
    <t>balení</t>
  </si>
  <si>
    <t>Bižuterní spojovací kroužek (bal. 100 ks)</t>
  </si>
  <si>
    <t>Bižuterní afroháček zavřený - odstín stříbrný - bal. 50ks</t>
  </si>
  <si>
    <t>háčky na náušnice (bal. 100 ks)</t>
  </si>
  <si>
    <t>Bižuterní spojovací kroužek (bal. 100ks)</t>
  </si>
  <si>
    <t xml:space="preserve">Bižuterní spojovací kroužek ve stříbrném odstínu. Vnější průměr cca 5mm, průměr drátku 0,7mm. </t>
  </si>
  <si>
    <t>Nýt dutý 7mm stará mosaz</t>
  </si>
  <si>
    <t>dutý 7mm stará mosaz</t>
  </si>
  <si>
    <t>Nýty - dutý 7mm stará měď</t>
  </si>
  <si>
    <t>dutý 7mm stará měď</t>
  </si>
  <si>
    <t>cvočky starozlaté 50 ks v balení</t>
  </si>
  <si>
    <t>cvočky staroměděné 50 ks v balení</t>
  </si>
  <si>
    <t>folie (100 ks - balení)</t>
  </si>
  <si>
    <t>disperzní lepidlo 130 g</t>
  </si>
  <si>
    <t>Rozpočet - technická specifikace</t>
  </si>
  <si>
    <t>Č. pol.</t>
  </si>
  <si>
    <t>jedn.</t>
  </si>
  <si>
    <t>Cena celkem bez DPH</t>
  </si>
  <si>
    <t>Výrobce, název, typ, popis (UVEDE UCHAZEČ)</t>
  </si>
  <si>
    <t>OZNAČENÍ POLOŽKY</t>
  </si>
  <si>
    <t>Celkem</t>
  </si>
  <si>
    <t>Název veřejné zakázky</t>
  </si>
  <si>
    <t>S nůší do světa řemesel</t>
  </si>
  <si>
    <t>Část veřejné zakázky</t>
  </si>
  <si>
    <t>Prodávající</t>
  </si>
  <si>
    <t>Kupující</t>
  </si>
  <si>
    <t>Nabídková cena bez DPH</t>
  </si>
  <si>
    <t>DPH</t>
  </si>
  <si>
    <t>Cena včetně DPH</t>
  </si>
  <si>
    <t>Prodávající:</t>
  </si>
  <si>
    <t>Kupující:</t>
  </si>
  <si>
    <t>Datum, razítko a podpis</t>
  </si>
  <si>
    <t>VEŘEJNÁ ZAKÁZKA NA DODÁVKY - KRYCÍ LIST ROZPOČTU</t>
  </si>
  <si>
    <t>IČ: 26661161</t>
  </si>
  <si>
    <t>S nůší do světa řemesel:  Část 2 - Vybavení, materiál a suroviny pro rukodělnou činnost "KŮŽE"</t>
  </si>
  <si>
    <t xml:space="preserve">Šířka: 2-12 mm
Materiál: karbonová ocel, v zavírací plastové krabičce, 14 ks nožů </t>
  </si>
  <si>
    <t>Vypalovací sada pro kutily, jednoduchá vypalovačka do dřeva a jiných materiálů k vytváření různých dekorací. Součástí sady je 10 malých hrotů různých tvarů (kulaté, ploché, špičaté), 9 značkovacích nástavců (hvězdy, čáry, kolečka, trojúhelníky, měsíček aj.) pro úpravu a stínování plochy povrchu. Nástavce mají vnější závit (ukončeny šroubem) a šroubují se do dutiny se závitem v topné části. Vše je uloženo v praktické plastové krabičce s přůhledným víkem.. Tato vypalovačka se používá pro vypalování a dekoraci dřeva. Doba k zahřátí na pracovní teplotu min cca 5-7 min dle použitého nástavce. Teplota hrotu není regulována a je závislá na době připojení a způsobu práce. napájení  230V, příkon 30 W, vypalovací nástavce  9+1 kusů, značkovací nástavce 9 kusů, upevnění nástavce - vnější závit, teplota 275°C.</t>
  </si>
  <si>
    <t>Kovové vedení břitu a plastový povrch s ergonomickým tvarem pro lepší uchopení. Břit 9 mm, čepel lze automaticky uzamknout.</t>
  </si>
  <si>
    <t>Kovové vedení břitu a plastový povrch s ergonomickým tvarem pro lepší uchopení. Břit 18 mm, Čepel lze automaticky uzamknout.</t>
  </si>
  <si>
    <t xml:space="preserve">děrovač kůže ,,Výsečníky kůže, děrovače kůže v sadě 15 kusů, sada děrovačů Sada obsahuje rozměry: 2; 2,5; 3,2; 4; 4,8; 5,5; 6,4; 8; 9,5; 11,1; 12,7; 14; 15,8; 19; 22mm ( 2-22mm) Rádlovaná rukojeť Dodáváno v plastikovém pouzdře, roztříděno podle rozměrů </t>
  </si>
  <si>
    <t>kleště na děrování otvorů 2-2,5-3-3,5-4-4,5mm (2-4,5mm), děrovací kleště otočné vhodné do plastu, kůže a podobných materiálů indukčně kalené břity 
 délka kleští cca 270mm</t>
  </si>
  <si>
    <t>001</t>
  </si>
  <si>
    <t>průřez 2x1 mm - délka cca 1 m, barvy: 15 x černá, 15x tm. hnědá, 20 x mix barev bez černé a tm. Hnědé</t>
  </si>
  <si>
    <t>každou barvu 3 x 1 m (každá barva 3 metry) : natural, black, dark brown, maat d. brown, tan, ping, red, orange,green khaki, peach, iris blue, mint, aquatin, blue, yellow, white</t>
  </si>
  <si>
    <t>kroužky kovové na klíče (ba. 100 ks)</t>
  </si>
  <si>
    <t>Kroužek na klíče 30 mm ponikl rozměry v mm  L-30  D-1,8</t>
  </si>
  <si>
    <t xml:space="preserve">Bižuterní spojovací kroužek ve stříbrném odstínu. Vnější průměr cca 6mm, průměr drátku 0,7 - 0,8mm. Balení 100ks. </t>
  </si>
  <si>
    <t>odstín stříbrný - bal. 50ks</t>
  </si>
  <si>
    <t>Bižuterní postříbřený afroháček, barva stříbrná. Rozměry : výška 18 mm, průměr drátu 0,6 - 0,7 mm. Balení 100 ks. Cena za balení.</t>
  </si>
  <si>
    <t>Kovové "cvočky" na korálky pandora a na scrapbookové projekty. V barvě starozlaté. Balení obsahuje cca 50 ks. Průměr dírky 6,5 mm.</t>
  </si>
  <si>
    <t>V barvě staroměděné. Balení obsahuje cca 50 ks; Kovové "cvočky" na korálky pandora a na scrapbookové projekty. Průměr dírky 6,5 mm.</t>
  </si>
  <si>
    <t>transparentní fólie pro mono kopírky a laser tiskárny; Univerzální - 100 mikronů (135gsm), čirý PET podložený papírem po delší straně, oboustranně potisknutelný, termostabilní, antistatická úprava, možnost zpracovávat větší množství fólii najednou</t>
  </si>
  <si>
    <t xml:space="preserve">Lepidlo  130g s aplikátorem, rozsah použití:  lepí papír, dřevo, korek, kůži, dřevovláknité materiály a další savé materiály. Zvláště je vhodný na lepení fotografií, slepování dřevěného nábytku, kožených výstelek obuvi apod. Je to výborné lepidlo pro modeláře.
Návod k použití: lepidlo naneste v tenké vrstvě pouze na jednu plochu určenou ke slepení, ihned spojte a nechte zaschnout. Technické parametry: pH 4 až 6; sušina min. 30%, pevnost ve smyku dřevo - dřevo: min. 8 MPa, doba otevřenosti 10 minut, doba zasychání 15 minut, konzistence 40 - 120 sec neobsah. org. rozpouštědla; je ředitelné vodou, Vydatnost: 150 - 300 g/1 m2
</t>
  </si>
  <si>
    <t>Část 2 - Vybavení, materiál a suroviny pro rukodělnou činnost "KŮŽE"</t>
  </si>
  <si>
    <t>LEADER - Loucko, 9. května 675, 588 22 Luka nad Jihlavou</t>
  </si>
  <si>
    <t>náprstek</t>
  </si>
  <si>
    <t>náprstky na ochranu prstů</t>
  </si>
  <si>
    <t xml:space="preserve">nitě sedlářské </t>
  </si>
  <si>
    <t>různé síly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</si>
</sst>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i/>
      <sz val="10"/>
      <color indexed="36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indent="15"/>
    </xf>
    <xf numFmtId="0" fontId="0" fillId="0" borderId="0" xfId="0" applyBorder="1" applyAlignment="1">
      <alignment horizontal="left" vertical="center" indent="15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0" fontId="4" fillId="32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4" fontId="11" fillId="34" borderId="12" xfId="0" applyNumberFormat="1" applyFont="1" applyFill="1" applyBorder="1" applyAlignment="1">
      <alignment horizontal="center" vertical="center"/>
    </xf>
    <xf numFmtId="4" fontId="11" fillId="32" borderId="13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11" fillId="0" borderId="14" xfId="0" applyNumberFormat="1" applyFont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/>
    </xf>
    <xf numFmtId="2" fontId="4" fillId="32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Border="1" applyAlignment="1">
      <alignment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right" vertical="center"/>
    </xf>
    <xf numFmtId="0" fontId="31" fillId="0" borderId="10" xfId="36" applyBorder="1" applyAlignment="1" applyProtection="1">
      <alignment/>
      <protection/>
    </xf>
    <xf numFmtId="0" fontId="13" fillId="0" borderId="10" xfId="0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0" fontId="13" fillId="0" borderId="10" xfId="0" applyNumberFormat="1" applyFont="1" applyFill="1" applyBorder="1" applyAlignment="1">
      <alignment horizontal="center" vertical="center"/>
    </xf>
    <xf numFmtId="10" fontId="6" fillId="33" borderId="10" xfId="0" applyNumberFormat="1" applyFont="1" applyFill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9" fillId="3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top" wrapText="1"/>
    </xf>
    <xf numFmtId="4" fontId="11" fillId="32" borderId="11" xfId="0" applyNumberFormat="1" applyFont="1" applyFill="1" applyBorder="1" applyAlignment="1">
      <alignment horizontal="center" vertical="center"/>
    </xf>
    <xf numFmtId="4" fontId="11" fillId="32" borderId="34" xfId="0" applyNumberFormat="1" applyFont="1" applyFill="1" applyBorder="1" applyAlignment="1">
      <alignment horizontal="center" vertical="center"/>
    </xf>
    <xf numFmtId="4" fontId="11" fillId="0" borderId="35" xfId="0" applyNumberFormat="1" applyFont="1" applyFill="1" applyBorder="1" applyAlignment="1">
      <alignment horizontal="center" vertical="center"/>
    </xf>
    <xf numFmtId="4" fontId="11" fillId="0" borderId="36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4</xdr:row>
      <xdr:rowOff>838200</xdr:rowOff>
    </xdr:from>
    <xdr:to>
      <xdr:col>11</xdr:col>
      <xdr:colOff>409575</xdr:colOff>
      <xdr:row>4</xdr:row>
      <xdr:rowOff>838200</xdr:rowOff>
    </xdr:to>
    <xdr:pic>
      <xdr:nvPicPr>
        <xdr:cNvPr id="1" name="fancybox-img" descr="http://www.logicky.cz/out/pictures/z1/0653002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2924175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285750</xdr:rowOff>
    </xdr:from>
    <xdr:to>
      <xdr:col>11</xdr:col>
      <xdr:colOff>295275</xdr:colOff>
      <xdr:row>6</xdr:row>
      <xdr:rowOff>285750</xdr:rowOff>
    </xdr:to>
    <xdr:pic>
      <xdr:nvPicPr>
        <xdr:cNvPr id="2" name="Obrázek 5" descr="Odlamovací nůž Fiskars 9m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68200" y="73247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942975</xdr:rowOff>
    </xdr:from>
    <xdr:to>
      <xdr:col>11</xdr:col>
      <xdr:colOff>1847850</xdr:colOff>
      <xdr:row>4</xdr:row>
      <xdr:rowOff>942975</xdr:rowOff>
    </xdr:to>
    <xdr:pic>
      <xdr:nvPicPr>
        <xdr:cNvPr id="3" name="fancybox-img" descr="http://www.logicky.cz/out/pictures/z1/0653002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3028950"/>
          <a:ext cx="1847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228600</xdr:rowOff>
    </xdr:from>
    <xdr:to>
      <xdr:col>11</xdr:col>
      <xdr:colOff>1409700</xdr:colOff>
      <xdr:row>8</xdr:row>
      <xdr:rowOff>228600</xdr:rowOff>
    </xdr:to>
    <xdr:pic>
      <xdr:nvPicPr>
        <xdr:cNvPr id="4" name="Obrázek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68200" y="9363075"/>
          <a:ext cx="140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6"/>
  <sheetViews>
    <sheetView zoomScalePageLayoutView="0" workbookViewId="0" topLeftCell="A1">
      <selection activeCell="B10" sqref="B10"/>
    </sheetView>
  </sheetViews>
  <sheetFormatPr defaultColWidth="9.140625" defaultRowHeight="15"/>
  <cols>
    <col min="2" max="2" width="27.7109375" style="0" customWidth="1"/>
    <col min="3" max="3" width="21.8515625" style="0" customWidth="1"/>
    <col min="4" max="4" width="23.421875" style="0" customWidth="1"/>
    <col min="5" max="5" width="32.421875" style="0" customWidth="1"/>
  </cols>
  <sheetData>
    <row r="2" ht="15.75" thickBot="1"/>
    <row r="3" spans="2:5" s="21" customFormat="1" ht="22.5" customHeight="1">
      <c r="B3" s="55" t="s">
        <v>49</v>
      </c>
      <c r="C3" s="56"/>
      <c r="D3" s="56"/>
      <c r="E3" s="57"/>
    </row>
    <row r="4" spans="2:5" ht="22.5" customHeight="1">
      <c r="B4" s="22" t="s">
        <v>38</v>
      </c>
      <c r="C4" s="58" t="s">
        <v>39</v>
      </c>
      <c r="D4" s="59"/>
      <c r="E4" s="60"/>
    </row>
    <row r="5" spans="2:5" ht="21.75" customHeight="1">
      <c r="B5" s="22" t="s">
        <v>40</v>
      </c>
      <c r="C5" s="61" t="s">
        <v>70</v>
      </c>
      <c r="D5" s="61"/>
      <c r="E5" s="62"/>
    </row>
    <row r="6" spans="2:5" ht="15">
      <c r="B6" s="63" t="s">
        <v>41</v>
      </c>
      <c r="C6" s="64"/>
      <c r="D6" s="64" t="s">
        <v>42</v>
      </c>
      <c r="E6" s="65"/>
    </row>
    <row r="7" spans="2:5" ht="15">
      <c r="B7" s="74"/>
      <c r="C7" s="75"/>
      <c r="D7" s="76" t="s">
        <v>71</v>
      </c>
      <c r="E7" s="77"/>
    </row>
    <row r="8" spans="2:5" ht="20.25" customHeight="1">
      <c r="B8" s="66"/>
      <c r="C8" s="67"/>
      <c r="D8" s="68" t="s">
        <v>50</v>
      </c>
      <c r="E8" s="69"/>
    </row>
    <row r="9" spans="2:5" s="25" customFormat="1" ht="28.5" customHeight="1">
      <c r="B9" s="23" t="s">
        <v>43</v>
      </c>
      <c r="C9" s="70" t="s">
        <v>44</v>
      </c>
      <c r="D9" s="71"/>
      <c r="E9" s="24" t="s">
        <v>45</v>
      </c>
    </row>
    <row r="10" spans="2:5" s="25" customFormat="1" ht="38.25" customHeight="1" thickBot="1">
      <c r="B10" s="26">
        <f>Rozpočet!G26</f>
        <v>0</v>
      </c>
      <c r="C10" s="72">
        <f>Rozpočet!I26</f>
        <v>0</v>
      </c>
      <c r="D10" s="73"/>
      <c r="E10" s="27">
        <f>Rozpočet!J26</f>
        <v>0</v>
      </c>
    </row>
    <row r="11" ht="15.75" thickTop="1"/>
    <row r="12" ht="15.75" thickBot="1"/>
    <row r="13" spans="2:5" ht="15">
      <c r="B13" s="28" t="s">
        <v>46</v>
      </c>
      <c r="C13" s="29"/>
      <c r="D13" s="30" t="s">
        <v>47</v>
      </c>
      <c r="E13" s="29"/>
    </row>
    <row r="14" spans="2:5" ht="15">
      <c r="B14" s="31"/>
      <c r="C14" s="32"/>
      <c r="D14" s="1"/>
      <c r="E14" s="32"/>
    </row>
    <row r="15" spans="2:5" ht="15">
      <c r="B15" s="31"/>
      <c r="C15" s="32"/>
      <c r="D15" s="1"/>
      <c r="E15" s="32"/>
    </row>
    <row r="16" spans="2:5" ht="15.75" thickBot="1">
      <c r="B16" s="33" t="s">
        <v>48</v>
      </c>
      <c r="C16" s="34"/>
      <c r="D16" s="35" t="s">
        <v>48</v>
      </c>
      <c r="E16" s="36"/>
    </row>
  </sheetData>
  <sheetProtection/>
  <mergeCells count="11">
    <mergeCell ref="C9:D9"/>
    <mergeCell ref="C10:D10"/>
    <mergeCell ref="B7:C7"/>
    <mergeCell ref="D7:E7"/>
    <mergeCell ref="B3:E3"/>
    <mergeCell ref="C4:E4"/>
    <mergeCell ref="C5:E5"/>
    <mergeCell ref="B6:C6"/>
    <mergeCell ref="D6:E6"/>
    <mergeCell ref="B8:C8"/>
    <mergeCell ref="D8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9.140625" style="7" customWidth="1"/>
    <col min="2" max="2" width="47.421875" style="1" customWidth="1"/>
    <col min="3" max="4" width="10.7109375" style="1" customWidth="1"/>
    <col min="5" max="5" width="10.7109375" style="39" customWidth="1"/>
    <col min="6" max="7" width="10.7109375" style="51" customWidth="1"/>
    <col min="8" max="8" width="10.7109375" style="54" customWidth="1"/>
    <col min="9" max="10" width="10.7109375" style="51" customWidth="1"/>
    <col min="11" max="11" width="41.7109375" style="1" bestFit="1" customWidth="1"/>
    <col min="12" max="12" width="32.7109375" style="1" customWidth="1"/>
    <col min="13" max="16384" width="9.140625" style="1" customWidth="1"/>
  </cols>
  <sheetData>
    <row r="1" spans="1:12" ht="45.75" customHeight="1">
      <c r="A1" s="78" t="s">
        <v>31</v>
      </c>
      <c r="B1" s="78"/>
      <c r="C1" s="78"/>
      <c r="D1" s="78"/>
      <c r="E1" s="78"/>
      <c r="F1" s="78"/>
      <c r="G1" s="78"/>
      <c r="H1" s="78"/>
      <c r="I1" s="78"/>
      <c r="J1" s="78"/>
      <c r="K1" s="8"/>
      <c r="L1" s="8"/>
    </row>
    <row r="2" spans="1:12" ht="15.75">
      <c r="A2" s="79" t="s">
        <v>51</v>
      </c>
      <c r="B2" s="79"/>
      <c r="C2" s="79"/>
      <c r="D2" s="79"/>
      <c r="E2" s="79"/>
      <c r="F2" s="79"/>
      <c r="G2" s="79"/>
      <c r="H2" s="79"/>
      <c r="I2" s="79"/>
      <c r="J2" s="79"/>
      <c r="K2" s="8"/>
      <c r="L2" s="8"/>
    </row>
    <row r="3" spans="1:12" s="16" customFormat="1" ht="38.25">
      <c r="A3" s="9" t="s">
        <v>32</v>
      </c>
      <c r="B3" s="10" t="s">
        <v>36</v>
      </c>
      <c r="C3" s="11" t="s">
        <v>0</v>
      </c>
      <c r="D3" s="10" t="s">
        <v>33</v>
      </c>
      <c r="E3" s="37" t="s">
        <v>1</v>
      </c>
      <c r="F3" s="12" t="s">
        <v>2</v>
      </c>
      <c r="G3" s="12" t="s">
        <v>34</v>
      </c>
      <c r="H3" s="17" t="s">
        <v>3</v>
      </c>
      <c r="I3" s="13" t="s">
        <v>4</v>
      </c>
      <c r="J3" s="12" t="s">
        <v>5</v>
      </c>
      <c r="K3" s="14" t="s">
        <v>6</v>
      </c>
      <c r="L3" s="15" t="s">
        <v>35</v>
      </c>
    </row>
    <row r="4" spans="1:12" ht="64.5" customHeight="1">
      <c r="A4" s="2">
        <v>1</v>
      </c>
      <c r="B4" s="40" t="s">
        <v>7</v>
      </c>
      <c r="C4" s="41" t="s">
        <v>8</v>
      </c>
      <c r="D4" s="43" t="s">
        <v>9</v>
      </c>
      <c r="E4" s="44">
        <v>4</v>
      </c>
      <c r="F4" s="49"/>
      <c r="G4" s="49">
        <f>E4*F4</f>
        <v>0</v>
      </c>
      <c r="H4" s="52"/>
      <c r="I4" s="49">
        <f>G4*H4</f>
        <v>0</v>
      </c>
      <c r="J4" s="49">
        <f>G4+I4</f>
        <v>0</v>
      </c>
      <c r="K4" s="45" t="s">
        <v>52</v>
      </c>
      <c r="L4" s="3"/>
    </row>
    <row r="5" spans="1:12" ht="345">
      <c r="A5" s="2">
        <v>2</v>
      </c>
      <c r="B5" s="40" t="s">
        <v>10</v>
      </c>
      <c r="C5" s="41" t="s">
        <v>8</v>
      </c>
      <c r="D5" s="43" t="s">
        <v>9</v>
      </c>
      <c r="E5" s="44">
        <v>1</v>
      </c>
      <c r="F5" s="49"/>
      <c r="G5" s="49">
        <f aca="true" t="shared" si="0" ref="G5:G25">E5*F5</f>
        <v>0</v>
      </c>
      <c r="H5" s="52"/>
      <c r="I5" s="49">
        <f aca="true" t="shared" si="1" ref="I5:I25">G5*H5</f>
        <v>0</v>
      </c>
      <c r="J5" s="49">
        <f aca="true" t="shared" si="2" ref="J5:J25">G5+I5</f>
        <v>0</v>
      </c>
      <c r="K5" s="45" t="s">
        <v>53</v>
      </c>
      <c r="L5" s="42"/>
    </row>
    <row r="6" spans="1:12" ht="45">
      <c r="A6" s="2">
        <v>3</v>
      </c>
      <c r="B6" s="40" t="s">
        <v>11</v>
      </c>
      <c r="C6" s="41" t="s">
        <v>8</v>
      </c>
      <c r="D6" s="43" t="s">
        <v>9</v>
      </c>
      <c r="E6" s="44">
        <v>1</v>
      </c>
      <c r="F6" s="49"/>
      <c r="G6" s="49">
        <f t="shared" si="0"/>
        <v>0</v>
      </c>
      <c r="H6" s="52"/>
      <c r="I6" s="49">
        <f t="shared" si="1"/>
        <v>0</v>
      </c>
      <c r="J6" s="49">
        <f t="shared" si="2"/>
        <v>0</v>
      </c>
      <c r="K6" s="45" t="s">
        <v>54</v>
      </c>
      <c r="L6" s="42"/>
    </row>
    <row r="7" spans="1:12" ht="60">
      <c r="A7" s="2">
        <v>4</v>
      </c>
      <c r="B7" s="40" t="s">
        <v>11</v>
      </c>
      <c r="C7" s="41" t="s">
        <v>8</v>
      </c>
      <c r="D7" s="43" t="s">
        <v>9</v>
      </c>
      <c r="E7" s="44">
        <v>1</v>
      </c>
      <c r="F7" s="49"/>
      <c r="G7" s="49">
        <f t="shared" si="0"/>
        <v>0</v>
      </c>
      <c r="H7" s="52"/>
      <c r="I7" s="49">
        <f t="shared" si="1"/>
        <v>0</v>
      </c>
      <c r="J7" s="49">
        <f t="shared" si="2"/>
        <v>0</v>
      </c>
      <c r="K7" s="45" t="s">
        <v>55</v>
      </c>
      <c r="L7" s="3"/>
    </row>
    <row r="8" spans="1:12" ht="105">
      <c r="A8" s="2">
        <v>5</v>
      </c>
      <c r="B8" s="40" t="s">
        <v>12</v>
      </c>
      <c r="C8" s="41" t="s">
        <v>8</v>
      </c>
      <c r="D8" s="43" t="s">
        <v>9</v>
      </c>
      <c r="E8" s="44">
        <v>1</v>
      </c>
      <c r="F8" s="49"/>
      <c r="G8" s="49">
        <f t="shared" si="0"/>
        <v>0</v>
      </c>
      <c r="H8" s="52"/>
      <c r="I8" s="49">
        <f t="shared" si="1"/>
        <v>0</v>
      </c>
      <c r="J8" s="49">
        <f t="shared" si="2"/>
        <v>0</v>
      </c>
      <c r="K8" s="45" t="s">
        <v>56</v>
      </c>
      <c r="L8" s="42"/>
    </row>
    <row r="9" spans="1:12" ht="90">
      <c r="A9" s="2">
        <v>6</v>
      </c>
      <c r="B9" s="40" t="s">
        <v>13</v>
      </c>
      <c r="C9" s="41" t="s">
        <v>8</v>
      </c>
      <c r="D9" s="43" t="s">
        <v>9</v>
      </c>
      <c r="E9" s="44">
        <v>1</v>
      </c>
      <c r="F9" s="49"/>
      <c r="G9" s="49">
        <f t="shared" si="0"/>
        <v>0</v>
      </c>
      <c r="H9" s="52"/>
      <c r="I9" s="49">
        <f t="shared" si="1"/>
        <v>0</v>
      </c>
      <c r="J9" s="49">
        <f t="shared" si="2"/>
        <v>0</v>
      </c>
      <c r="K9" s="45" t="s">
        <v>57</v>
      </c>
      <c r="L9" s="42"/>
    </row>
    <row r="10" spans="1:12" ht="45">
      <c r="A10" s="2">
        <v>7</v>
      </c>
      <c r="B10" s="40" t="s">
        <v>14</v>
      </c>
      <c r="C10" s="41" t="s">
        <v>58</v>
      </c>
      <c r="D10" s="43" t="s">
        <v>9</v>
      </c>
      <c r="E10" s="46">
        <v>20</v>
      </c>
      <c r="F10" s="49"/>
      <c r="G10" s="49">
        <f t="shared" si="0"/>
        <v>0</v>
      </c>
      <c r="H10" s="52"/>
      <c r="I10" s="49">
        <f t="shared" si="1"/>
        <v>0</v>
      </c>
      <c r="J10" s="49">
        <f t="shared" si="2"/>
        <v>0</v>
      </c>
      <c r="K10" s="45" t="s">
        <v>59</v>
      </c>
      <c r="L10" s="42"/>
    </row>
    <row r="11" spans="1:12" s="4" customFormat="1" ht="60">
      <c r="A11" s="2">
        <v>8</v>
      </c>
      <c r="B11" s="40" t="s">
        <v>15</v>
      </c>
      <c r="C11" s="41" t="s">
        <v>58</v>
      </c>
      <c r="D11" s="43" t="s">
        <v>16</v>
      </c>
      <c r="E11" s="46">
        <v>20</v>
      </c>
      <c r="F11" s="49"/>
      <c r="G11" s="49">
        <f t="shared" si="0"/>
        <v>0</v>
      </c>
      <c r="H11" s="52"/>
      <c r="I11" s="49">
        <f t="shared" si="1"/>
        <v>0</v>
      </c>
      <c r="J11" s="49">
        <f t="shared" si="2"/>
        <v>0</v>
      </c>
      <c r="K11" s="45" t="s">
        <v>60</v>
      </c>
      <c r="L11" s="42"/>
    </row>
    <row r="12" spans="1:12" ht="30">
      <c r="A12" s="2">
        <v>9</v>
      </c>
      <c r="B12" s="40" t="s">
        <v>61</v>
      </c>
      <c r="C12" s="41" t="s">
        <v>58</v>
      </c>
      <c r="D12" s="43" t="s">
        <v>17</v>
      </c>
      <c r="E12" s="46">
        <v>1</v>
      </c>
      <c r="F12" s="49"/>
      <c r="G12" s="49">
        <f t="shared" si="0"/>
        <v>0</v>
      </c>
      <c r="H12" s="52"/>
      <c r="I12" s="49">
        <f t="shared" si="1"/>
        <v>0</v>
      </c>
      <c r="J12" s="49">
        <f t="shared" si="2"/>
        <v>0</v>
      </c>
      <c r="K12" s="45" t="s">
        <v>62</v>
      </c>
      <c r="L12" s="42"/>
    </row>
    <row r="13" spans="1:12" ht="45">
      <c r="A13" s="2">
        <v>10</v>
      </c>
      <c r="B13" s="47" t="s">
        <v>18</v>
      </c>
      <c r="C13" s="41" t="s">
        <v>58</v>
      </c>
      <c r="D13" s="43" t="s">
        <v>17</v>
      </c>
      <c r="E13" s="46">
        <v>1</v>
      </c>
      <c r="F13" s="49"/>
      <c r="G13" s="49">
        <f t="shared" si="0"/>
        <v>0</v>
      </c>
      <c r="H13" s="52"/>
      <c r="I13" s="49">
        <f t="shared" si="1"/>
        <v>0</v>
      </c>
      <c r="J13" s="49">
        <f t="shared" si="2"/>
        <v>0</v>
      </c>
      <c r="K13" s="48" t="s">
        <v>63</v>
      </c>
      <c r="L13" s="42"/>
    </row>
    <row r="14" spans="1:14" ht="15">
      <c r="A14" s="2">
        <v>11</v>
      </c>
      <c r="B14" s="40" t="s">
        <v>19</v>
      </c>
      <c r="C14" s="41" t="s">
        <v>58</v>
      </c>
      <c r="D14" s="43" t="s">
        <v>17</v>
      </c>
      <c r="E14" s="46">
        <v>1</v>
      </c>
      <c r="F14" s="49"/>
      <c r="G14" s="49">
        <f t="shared" si="0"/>
        <v>0</v>
      </c>
      <c r="H14" s="52"/>
      <c r="I14" s="49">
        <f t="shared" si="1"/>
        <v>0</v>
      </c>
      <c r="J14" s="49">
        <f t="shared" si="2"/>
        <v>0</v>
      </c>
      <c r="K14" s="45" t="s">
        <v>64</v>
      </c>
      <c r="L14" s="42"/>
      <c r="N14" s="5"/>
    </row>
    <row r="15" spans="1:14" ht="15">
      <c r="A15" s="2">
        <v>12</v>
      </c>
      <c r="B15" s="40" t="s">
        <v>72</v>
      </c>
      <c r="C15" s="41"/>
      <c r="D15" s="43" t="s">
        <v>9</v>
      </c>
      <c r="E15" s="46">
        <v>12</v>
      </c>
      <c r="F15" s="49"/>
      <c r="G15" s="49">
        <f t="shared" si="0"/>
        <v>0</v>
      </c>
      <c r="H15" s="52"/>
      <c r="I15" s="49">
        <f t="shared" si="1"/>
        <v>0</v>
      </c>
      <c r="J15" s="49">
        <f t="shared" si="2"/>
        <v>0</v>
      </c>
      <c r="K15" s="45" t="s">
        <v>73</v>
      </c>
      <c r="L15" s="42"/>
      <c r="N15" s="5"/>
    </row>
    <row r="16" spans="1:14" ht="15">
      <c r="A16" s="2">
        <v>13</v>
      </c>
      <c r="B16" s="40" t="s">
        <v>74</v>
      </c>
      <c r="C16" s="41"/>
      <c r="D16" s="43" t="s">
        <v>9</v>
      </c>
      <c r="E16" s="46">
        <v>5</v>
      </c>
      <c r="F16" s="49"/>
      <c r="G16" s="49">
        <f t="shared" si="0"/>
        <v>0</v>
      </c>
      <c r="H16" s="52"/>
      <c r="I16" s="49">
        <f t="shared" si="1"/>
        <v>0</v>
      </c>
      <c r="J16" s="49">
        <f t="shared" si="2"/>
        <v>0</v>
      </c>
      <c r="K16" s="45" t="s">
        <v>75</v>
      </c>
      <c r="L16" s="42"/>
      <c r="N16" s="5"/>
    </row>
    <row r="17" spans="1:14" ht="60">
      <c r="A17" s="2">
        <v>14</v>
      </c>
      <c r="B17" s="40" t="s">
        <v>20</v>
      </c>
      <c r="C17" s="41" t="s">
        <v>58</v>
      </c>
      <c r="D17" s="43" t="s">
        <v>17</v>
      </c>
      <c r="E17" s="46">
        <v>1</v>
      </c>
      <c r="F17" s="49"/>
      <c r="G17" s="49">
        <f t="shared" si="0"/>
        <v>0</v>
      </c>
      <c r="H17" s="52"/>
      <c r="I17" s="49">
        <f t="shared" si="1"/>
        <v>0</v>
      </c>
      <c r="J17" s="49">
        <f t="shared" si="2"/>
        <v>0</v>
      </c>
      <c r="K17" s="45" t="s">
        <v>65</v>
      </c>
      <c r="L17" s="42"/>
      <c r="N17" s="6"/>
    </row>
    <row r="18" spans="1:12" ht="45">
      <c r="A18" s="2">
        <v>15</v>
      </c>
      <c r="B18" s="40" t="s">
        <v>21</v>
      </c>
      <c r="C18" s="41" t="s">
        <v>58</v>
      </c>
      <c r="D18" s="43" t="s">
        <v>17</v>
      </c>
      <c r="E18" s="46">
        <v>1</v>
      </c>
      <c r="F18" s="49"/>
      <c r="G18" s="49">
        <f t="shared" si="0"/>
        <v>0</v>
      </c>
      <c r="H18" s="52"/>
      <c r="I18" s="49">
        <f t="shared" si="1"/>
        <v>0</v>
      </c>
      <c r="J18" s="49">
        <f t="shared" si="2"/>
        <v>0</v>
      </c>
      <c r="K18" s="45" t="s">
        <v>22</v>
      </c>
      <c r="L18" s="42"/>
    </row>
    <row r="19" spans="1:12" ht="60">
      <c r="A19" s="2">
        <v>16</v>
      </c>
      <c r="B19" s="40" t="s">
        <v>20</v>
      </c>
      <c r="C19" s="41" t="s">
        <v>58</v>
      </c>
      <c r="D19" s="43" t="s">
        <v>17</v>
      </c>
      <c r="E19" s="46">
        <v>1</v>
      </c>
      <c r="F19" s="49"/>
      <c r="G19" s="49">
        <f t="shared" si="0"/>
        <v>0</v>
      </c>
      <c r="H19" s="52"/>
      <c r="I19" s="49">
        <f t="shared" si="1"/>
        <v>0</v>
      </c>
      <c r="J19" s="49">
        <f t="shared" si="2"/>
        <v>0</v>
      </c>
      <c r="K19" s="45" t="s">
        <v>65</v>
      </c>
      <c r="L19" s="42"/>
    </row>
    <row r="20" spans="1:12" ht="26.25" customHeight="1">
      <c r="A20" s="2">
        <v>17</v>
      </c>
      <c r="B20" s="40" t="s">
        <v>23</v>
      </c>
      <c r="C20" s="41" t="s">
        <v>58</v>
      </c>
      <c r="D20" s="43" t="s">
        <v>9</v>
      </c>
      <c r="E20" s="46">
        <v>50</v>
      </c>
      <c r="F20" s="49"/>
      <c r="G20" s="49">
        <f t="shared" si="0"/>
        <v>0</v>
      </c>
      <c r="H20" s="52"/>
      <c r="I20" s="49">
        <f t="shared" si="1"/>
        <v>0</v>
      </c>
      <c r="J20" s="49">
        <f t="shared" si="2"/>
        <v>0</v>
      </c>
      <c r="K20" s="45" t="s">
        <v>24</v>
      </c>
      <c r="L20" s="42"/>
    </row>
    <row r="21" spans="1:12" ht="40.5" customHeight="1">
      <c r="A21" s="2">
        <v>18</v>
      </c>
      <c r="B21" s="40" t="s">
        <v>25</v>
      </c>
      <c r="C21" s="41" t="s">
        <v>58</v>
      </c>
      <c r="D21" s="43" t="s">
        <v>9</v>
      </c>
      <c r="E21" s="46">
        <v>50</v>
      </c>
      <c r="F21" s="49"/>
      <c r="G21" s="49">
        <f t="shared" si="0"/>
        <v>0</v>
      </c>
      <c r="H21" s="52"/>
      <c r="I21" s="49">
        <f t="shared" si="1"/>
        <v>0</v>
      </c>
      <c r="J21" s="49">
        <f t="shared" si="2"/>
        <v>0</v>
      </c>
      <c r="K21" s="45" t="s">
        <v>26</v>
      </c>
      <c r="L21" s="42"/>
    </row>
    <row r="22" spans="1:12" ht="60">
      <c r="A22" s="2">
        <v>19</v>
      </c>
      <c r="B22" s="40" t="s">
        <v>27</v>
      </c>
      <c r="C22" s="41" t="s">
        <v>58</v>
      </c>
      <c r="D22" s="43" t="s">
        <v>17</v>
      </c>
      <c r="E22" s="46">
        <v>1</v>
      </c>
      <c r="F22" s="49"/>
      <c r="G22" s="49">
        <f t="shared" si="0"/>
        <v>0</v>
      </c>
      <c r="H22" s="52"/>
      <c r="I22" s="49">
        <f t="shared" si="1"/>
        <v>0</v>
      </c>
      <c r="J22" s="49">
        <f t="shared" si="2"/>
        <v>0</v>
      </c>
      <c r="K22" s="45" t="s">
        <v>66</v>
      </c>
      <c r="L22" s="42"/>
    </row>
    <row r="23" spans="1:12" ht="69.75" customHeight="1">
      <c r="A23" s="2">
        <v>20</v>
      </c>
      <c r="B23" s="40" t="s">
        <v>28</v>
      </c>
      <c r="C23" s="41" t="s">
        <v>58</v>
      </c>
      <c r="D23" s="43" t="s">
        <v>17</v>
      </c>
      <c r="E23" s="46">
        <v>1</v>
      </c>
      <c r="F23" s="49"/>
      <c r="G23" s="49">
        <f t="shared" si="0"/>
        <v>0</v>
      </c>
      <c r="H23" s="52"/>
      <c r="I23" s="49">
        <f t="shared" si="1"/>
        <v>0</v>
      </c>
      <c r="J23" s="49">
        <f t="shared" si="2"/>
        <v>0</v>
      </c>
      <c r="K23" s="45" t="s">
        <v>67</v>
      </c>
      <c r="L23" s="3"/>
    </row>
    <row r="24" spans="1:12" ht="90">
      <c r="A24" s="2">
        <v>21</v>
      </c>
      <c r="B24" s="47" t="s">
        <v>29</v>
      </c>
      <c r="C24" s="41" t="s">
        <v>58</v>
      </c>
      <c r="D24" s="43" t="s">
        <v>9</v>
      </c>
      <c r="E24" s="46">
        <v>1</v>
      </c>
      <c r="F24" s="49"/>
      <c r="G24" s="49">
        <f t="shared" si="0"/>
        <v>0</v>
      </c>
      <c r="H24" s="52"/>
      <c r="I24" s="49">
        <f t="shared" si="1"/>
        <v>0</v>
      </c>
      <c r="J24" s="49">
        <f t="shared" si="2"/>
        <v>0</v>
      </c>
      <c r="K24" s="45" t="s">
        <v>68</v>
      </c>
      <c r="L24" s="42"/>
    </row>
    <row r="25" spans="1:12" ht="285">
      <c r="A25" s="2">
        <v>22</v>
      </c>
      <c r="B25" s="47" t="s">
        <v>30</v>
      </c>
      <c r="C25" s="41" t="s">
        <v>58</v>
      </c>
      <c r="D25" s="43" t="s">
        <v>9</v>
      </c>
      <c r="E25" s="46">
        <v>12</v>
      </c>
      <c r="F25" s="49"/>
      <c r="G25" s="49">
        <f t="shared" si="0"/>
        <v>0</v>
      </c>
      <c r="H25" s="52"/>
      <c r="I25" s="49">
        <f t="shared" si="1"/>
        <v>0</v>
      </c>
      <c r="J25" s="49">
        <f t="shared" si="2"/>
        <v>0</v>
      </c>
      <c r="K25" s="45" t="s">
        <v>69</v>
      </c>
      <c r="L25" s="3"/>
    </row>
    <row r="26" spans="2:10" ht="15">
      <c r="B26" s="18" t="s">
        <v>37</v>
      </c>
      <c r="C26" s="19"/>
      <c r="D26" s="20"/>
      <c r="E26" s="38"/>
      <c r="F26" s="50"/>
      <c r="G26" s="50">
        <f>SUM(G4:G25)</f>
        <v>0</v>
      </c>
      <c r="H26" s="53"/>
      <c r="I26" s="50">
        <f>SUM(I4:I25)</f>
        <v>0</v>
      </c>
      <c r="J26" s="50">
        <f>SUM(J4:J25)</f>
        <v>0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fitToHeight="0" fitToWidth="1" horizontalDpi="600" verticalDpi="600" orientation="landscape" paperSize="9" scale="60" r:id="rId2"/>
  <headerFooter>
    <oddHeader>&amp;Ckůže
</oddHead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2013-03-29T09:35:23Z</dcterms:modified>
  <cp:category/>
  <cp:version/>
  <cp:contentType/>
  <cp:contentStatus/>
</cp:coreProperties>
</file>