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325" activeTab="0"/>
  </bookViews>
  <sheets>
    <sheet name="fyzika" sheetId="1" r:id="rId1"/>
  </sheets>
  <definedNames/>
  <calcPr fullCalcOnLoad="1"/>
</workbook>
</file>

<file path=xl/sharedStrings.xml><?xml version="1.0" encoding="utf-8"?>
<sst xmlns="http://schemas.openxmlformats.org/spreadsheetml/2006/main" count="41" uniqueCount="41">
  <si>
    <t>Energetický box, kompletní sada</t>
  </si>
  <si>
    <t>Crooksův radiometr</t>
  </si>
  <si>
    <t>Wimshurstova indukční elektrika</t>
  </si>
  <si>
    <t>Žákovská cvičení Pohyb</t>
  </si>
  <si>
    <t>Žákovská cvičení Mechanika pevných látek a kapalin</t>
  </si>
  <si>
    <t>Žákovská cvičení Elektrický proud a magnetismus</t>
  </si>
  <si>
    <t>Žákovská cvičení Elektromagnetismus</t>
  </si>
  <si>
    <t>Žákovská cvičení Náboje v elektrických vodičích</t>
  </si>
  <si>
    <t>Žákovský rozkladný transformátor přídavný</t>
  </si>
  <si>
    <t>Žákovská cvičení Termodynamika rozšířená sada</t>
  </si>
  <si>
    <t>Talíř vakuové vývěvy s elektrickými přípojkami</t>
  </si>
  <si>
    <t>Sada pro pokusy s vakuem</t>
  </si>
  <si>
    <t>Jedoduchý model parního stroje</t>
  </si>
  <si>
    <t>Pólové svorky 2 ks; Cívka 72 závitů; Cívka 600 závitů; Cívka 600 závitů s napájecí šňůrou; Cívka 1200 závitů; Vysokonapěťová cívka 24 000 závitů; Růžková bleskojistka; U-jádro s krátkým jádrem a upínacím zařízením; Kovové kruhy 2 ks; Dutá cívka, tavný žlábek; Kov pro dutou cívku; Cívka s 5 závity; Sada 10 proužků ze železného plechu</t>
  </si>
  <si>
    <t>Rozkladný transformátor sada</t>
  </si>
  <si>
    <t>Robustní zařízení pro generování vysokého stejnosměrného napětí.</t>
  </si>
  <si>
    <t>Lopatkové kolo se čtyřmi po jedné straně začerněnými slídovými listy se nachází v částečně vakuované baňce a v případě tepelného záření (většinou „světlo“) se začne otáčet. Začerněná strana absorbuje více záření, čímž se zahřeje více než světlá strana. Plynové molekuly, které jsou na začerněné straně, se od sebe odrážejí větší rychlostí, než na světlé straně. Díky těmto odrazům lopatkové kolo vždy rotuje ve směru k světlé straně. Materiál: sklo</t>
  </si>
  <si>
    <t>Energetický box nabízí vše na téma alternativní energie a energetické technologie na bázi vodíku Jako generátor energie slouží ruční a větrný generátor, solární články a různé palivové články. Zásobování vodíkem může zajišťovat elektrolyzér nebo zásobník na kovový hydrid. Zásobník H2 můžete libovolně často naplnit vodíkem - buď z běžných plynových lahví, nebo zcela jednoduše pomocí našeho generátoru vodíku 
Porovnejte různé typy palivových článků (články na bázi PEM, vodíku, slané vody a etanolu). Pro akumulaci energie slouží zásobník na vodík nebo vysoce kapacitní kondenzátor.
Výkonný větrný generátor umožňuje zkoumání různých typů generátorů. Experimentujte s různě tvarovanými rotorovými listy a různými počty listů. Jako generátor proudu vzduchu postačí běžný silný ventilátor (není součástí dodávky).
Jako spotřebič slouží světelné diody nebo malé motory. Pomocí boxu pro měření spotřeby, který je součástí dodávky, můžete provádět kvantitativní analýzy účinnosti. Výsledky lze rovněž vizualizovat a vyhodnotit pomocí PC (od Windows XP).
Téma elektromobilita je vysvětleno na modelu auta, které je provozováno pomocí palivových nebo solárních článků.
orientační rozměry:
630 x 440 x 350 mm
Hmotnost:
cca 6,6 kg
Rozsah dodávky:
1 ruční generátor s klikou, 1 etanolový palivový článek, 1 reverzibilní palivový článek, 1 palivový článek se slanou vodou, 1 palivový mini článek, 1 podvozek vozidla, 1 sada baterií, 1 LED spínací díl, 1 kondenzátor, 1 solární článek, 1 zásobník na vodík / kovový hydrid HYDROSTICK PRO, 1 regulátor tlaku, 1 solární článek, 1 větrné kolo kompletně s různě tvarovanými rotorovými listy, 1 regulovatelný odpor, 2 teploměry, 1 box pro měření spotřeby se softwarem, všechny potřebné kabely, 1 úložný box, návod k obsluze</t>
  </si>
  <si>
    <r>
      <t xml:space="preserve">Cenově výhodná sada všech nezbytných pomůcek pro provádění pokusů s vakuem
Podrobný popis jednotlivých částí viz níže v jednotlivých odstavcích.
Rozsah dodávky:
Dvoustupňová kompaktní rotační vakuová vývěva 
Talíř vakuové vývěvy s elektrickými přípojkami , Ø 250 mm, se 2 jednocestnými kohouty a gumovým těsněním
Vakuový zvon, vnitřní Ø 200 mm
2m vakuová hadice pro spojení vakuové vývěvy a talíře.   </t>
    </r>
    <r>
      <rPr>
        <b/>
        <sz val="11"/>
        <color indexed="8"/>
        <rFont val="Calibri"/>
        <family val="2"/>
      </rPr>
      <t xml:space="preserve">Všechny uváděné rozměry jsou pouze orilentační. </t>
    </r>
    <r>
      <rPr>
        <sz val="11"/>
        <color theme="1"/>
        <rFont val="Calibri"/>
        <family val="2"/>
      </rPr>
      <t xml:space="preserve">
</t>
    </r>
  </si>
  <si>
    <t>Model klasického parního stroje, poniklovaný mosazný kotel, s průhledným sklem pro sledování stavu vody.Pevně zabudovaný dvojčinný mosazný válec se setrvačníkem. Orientační rozměry: 200 mm x 140 mm x 220 mm (d x š x v)</t>
  </si>
  <si>
    <t>TECHNICKÁ SPECIFIKACE</t>
  </si>
  <si>
    <t>DPH  21 %</t>
  </si>
  <si>
    <t>DPH 15 %</t>
  </si>
  <si>
    <t>NÁZEV POMŮCKY</t>
  </si>
  <si>
    <t>KS</t>
  </si>
  <si>
    <t>SAZBA DPH</t>
  </si>
  <si>
    <t>DPH CELKEM</t>
  </si>
  <si>
    <t>CENA CELKEM VČ. DPH</t>
  </si>
  <si>
    <t>JEDN. CENA  BEZ DPH</t>
  </si>
  <si>
    <t>CELKOVÁ CENA  BEZ DPH</t>
  </si>
  <si>
    <t xml:space="preserve">  22 pokusů k "dynamice"
Experimentální sada obsahuje přístroje a materiály pro zkoumání základních zákonů pohybů. Sada vše potřebné.
Lze provádět pokusy k následujícím tématům: Rovnoměrné přímočaré a zrychlené pohyby, Měření rychlosti a zrychlení, Volný pád, Zkoumání třecích sil, Kontrola 2. Newtonova zákonu, Princip setrvačnosti.
Jaké druhy pohybů existují? Periodické pohyby.Zkoumání různých kyvadel. Sada pro zachování energie.Co se děje, když na těleso působí síly?
orientační rozměry:430 x 250 x 270 mm
Rozsah dodávky:
Stativový materiál, 1 provázek, 1 skládací metr, 1 pružina, 9 závaží s drážkou (10 g), 2 kyvné koule, 1 jízdní dráha,1 vratná kladka, 1 jízdní vozík, 1 třecí těleso, 2 světelné závory s držákem, 1 chronometr, 1 šroubovák, sada se dodává v plastovém kufru s návodem na provádění pokusů
22 pokusů k "dynamice"
</t>
  </si>
  <si>
    <t>Č. POLOŽKY</t>
  </si>
  <si>
    <t xml:space="preserve">23 pokusů k elektromagnetizmu
Tato kompletní sada objasňuje ve formě napínavých pokusů četné jevy v souvislosti mezi vodičem, kterým protéká proud, a jeho přitom vytvořeném magnetickým polem. Sada obsahuje kromě napájecího zdroje všechny přístroje, které jsou nezbytné k provedení 23 pokusů.
Lze provádět pokusy k následujícím tématům: Jak vzniká magnetizmus? Magnetické síly.Vodiče a cívky, kterými protéká proud.Silové čáry magnetického pole.
Magnetické pole jako vektorová veličina.Magnetické pole Země.Co se rozumí pod pojmem Lorentzova síla. Magnetické působení el. proudu.Elektromagnety.
Elektrický zvonek.Ampérův zákon.Elektromagnetická indukce.Co se rozumí pod pojmem magnetický tok?Lenzovo pravidlo.
orientační rozměry: 430 x 250 x 270 mm  
</t>
  </si>
  <si>
    <t xml:space="preserve"> 33 pokusů k mechanice pevných látek a kapalin
S touto sadou lze provádět základní pokusy k mechanice pevných látek a mechanice kapalin. Sada obsahuje veškeré potřebné materiály v praktickém plastovém boxu.
Lze provádět pokusy k následujícím tématům:
Síly a jejich působení. Hookův zákon.Pružinová váha.Složené síly.Rovnováha.Těžiště.Zákony páky.Kladkostroje.Nakloněná rovina.Měrná váha.Hustota a tlak.Hydraulický lis, hydrostatika.Spojené trubky.Tlak vzduchu a měření tlaku.Archimédův zákon.Plavání.
orientační rozměry:
430 x 250 x 270 mm (šířka x hloubka x výška)
Rozsah dodávky:
Stativový materiál, 1 korek, 10 závaží s háčkem (50 g), 2 válce o stejném objemu a rozdílné hmotnosti, 1 tíhová deska,1 úhloměr, 1 nakloněná rovina, 1 jízdní vozík, 1 vícenásobná kladka, 1 páka, 2 kladky s háčkem, 1 Archiméd. válec, 1 pružinový dynamometr, 1 pružina, 1 kapací pipeta, 1 gumová zátka, 1 Pascalův přístroj, 1 U trubkový manometr, 1 trychtýř, 1 kádinka (100 ml), 1 kádinka (400 ml), 1 odměrný válec (250 ml), 1 stabilní model, 1 plastová vanička, 1 gumová hadička, sada se dodává v plastovém kufru s návodem na provádění pokusů.
</t>
  </si>
  <si>
    <t xml:space="preserve">24 jednoduchých pokusů na téma "elektrický proud a magnetismus"
V této sadě žákovských cvičení zkoumají žáci náboje v pohyblivých vodičích. Sbírají zkušenosti o elektrickém proudu a přeměně proudu na jiné formy energie. Pomocí ampérmetrů a voltmetrů se naučí základní zákony elektřiny.
Lze provádět pokusy k následujícím tématům: Funkce baterie. Elektrochemické prvky.Vodiče a nevodiče.Elektrický odpor.Sériové a paralelní zapojení žárovek.
Přeměna elektrického proudu na teplo.Magnetizmus.Kompas a geomagnetické pole.Elektromagnetizmus.Magnetická indukce.Magnetické pole vodiče, kterým protéká proud.Elektromagnet a elektrický zvonek.Měření proudu a napětí.
orientační rozměry:
430 x 250 x 270 mm (šířka x hloubka x výška)
Rozsah dodávky:
5 měřicích vedení (30 cm), 2 měřicí vedení (60 cm), 2 krokosvorky, 1 páčkový přepínač, 2 lampy s objímkou, 1 el. zvonek, 1 magnetická jehla, 1 ampérmetr, 1 voltmetr, 1 tyčový magnet, 1 kalorimetr,1 teploměr, 1 držák na baterie, 1 pár elektrod baterie, 1 plovoucí magnet, 10 hřebíků, 1 cívka na držáku, 1 jádro cívky, 1 kompas, sada se dodává v plastovém kufru s návodem na provádění pokusů.
</t>
  </si>
  <si>
    <t xml:space="preserve">24 pokusů k elektrodynamice
Tato sada žákovských pokusů obsahuje ve 24 pokusech jevy na téma náboje v elektrických vodičích.
Lze provádět pokusy k následujícím tématům:
Co se rozumí pod pojmem elektrický proud?Elektrické náboje v látkách. Vodiče a nevodiče.Elektrické pole.Elektrický potenciál.Ohmův zákon. Měření napětí a elektrického proudu.Co se rozumí pod pojmem měrný odpor? Posuvný odpor. Odpory v sériovém zapojení. Co se rozumí pod pojmem vnitřní odpor baterie. Tepelný účinek elektrického proudu.Elektrická vodivost v kapalinách.Elektrolýza.
Rozměry:
430 x 250 x 270 mm 
Rozsah dodávky:
Stativový materiál, 1 skládací metr, 1 akrylová tyč, 2 tyče z PVC, 1 spínač, 1 objímka žárovky, 1 žárovka 6 V, 4 vodiče (30 cm), 4 vodiče (60 cm), 2 kokosvorky, 2 dráty z NiCr, 1 držák s měděnými a mosaznými elektrodami,1 sada odporů, 1 posuvný odpor (10 Ω), 1 držák baterie, 1 digitální voltmetr, 1 digitální ampérmetr, 1 kádinka (250 ml),1 láhev síranu měďnatého, 1 láhev destilované vody, sada se dodává v plastovém kufru s návodem na provádění pokusů. 
</t>
  </si>
  <si>
    <t xml:space="preserve">Úsporná sada se 4 cívkami a jádrem tvaru U
Rozsah dodávky:
Cívky s: 1 x 200 závitů, 2 x 400 závitů, 1 x 800 závitů, 1 x jádro tvaru U s krátkým jádrem (listěným), návod k provedení pokusů
</t>
  </si>
  <si>
    <t xml:space="preserve">27 pokusů k termodynamice. S touto experimentální sadou mohou žáci zkoumat jevy z termodynamiky. Sada zabývá tématy tepelné dilatace a vedení tepla. Jsou projednána skupenství jako různé možnosti měření teploty. Lze provádět pokusy k následujícím tématům: Vnímání teploty. Jak se provádí měření teploty?
Molekulární význam tepla. Šíření a expanze tepla v kapalinách, pevných látkách a plynech.Volumetrická tepelná dilatace. Co se rozumí pod pojmem tepelná energie?
Možnosti zvýšení teplot v tělesech. Co se rozumí pod pojmem tepelná rovnováha? Co jsou dobré a špatné vodiče tepla? Různé zdroje tepla.
Změny skupenství. Co se rozumí pod pojmem odpařování, var a kondenzace?
orientační rozměry:
430 x 250 x 270 mm (šířka x hloubka x výška)
Rozsah dodávky:
Stativový materiál, skleněné trubky se zátkou, 1 trojnožka, 1 drátěné síto s keramickou plochou, 1 lihový hořák, 1 skládací metr, 1 koule s kroužkem, 1 bimetalový pásek s rukojetí, 1 kalorimetr s teploměrem, 1 dilatometr, 2 teploměry, 1 lupa, 3 kádinky, 1 odměrný válec (100 ml), 1 hodinové sklo, 1 Erlenmeyerova baňka, 1 zkumavka (150 x16 mm), 5 gumiček, 1 pipeta, 1 držák zkumavky, 1 míchací tyčinka, 2 experimentální kabely (30 cm), 1 hadicová svorka podle Mohra, 1 láhev lihu, 1 balení prášku modrého metylenu, sada se dodává v plastovém kufru s návodem na provádění pokusů.
</t>
  </si>
  <si>
    <t xml:space="preserve">Část 1 - Dodávka pomůcek  pro  výuku fyziky </t>
  </si>
  <si>
    <t xml:space="preserve">NABÍDKOVÁ CENA CELKEM BEZ DPH </t>
  </si>
  <si>
    <t>NABÍDKOVÁ CENA CELKEM  VČETNĚ DPH</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</si>
</sst>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 &quot;Kč&quot;"/>
  </numFmts>
  <fonts count="50">
    <font>
      <sz val="11"/>
      <color theme="1"/>
      <name val="Calibri"/>
      <family val="2"/>
    </font>
    <font>
      <sz val="11"/>
      <color indexed="8"/>
      <name val="Calibri"/>
      <family val="2"/>
    </font>
    <font>
      <b/>
      <sz val="11"/>
      <color indexed="8"/>
      <name val="Calibri"/>
      <family val="2"/>
    </font>
    <font>
      <sz val="12"/>
      <color indexed="63"/>
      <name val="Arial"/>
      <family val="2"/>
    </font>
    <font>
      <u val="single"/>
      <sz val="11"/>
      <color indexed="30"/>
      <name val="Calibri"/>
      <family val="2"/>
    </font>
    <font>
      <sz val="12"/>
      <color indexed="8"/>
      <name val="Arial"/>
      <family val="2"/>
    </font>
    <font>
      <sz val="11"/>
      <color indexed="8"/>
      <name val="Arial"/>
      <family val="2"/>
    </font>
    <font>
      <sz val="10"/>
      <color indexed="63"/>
      <name val="Arial"/>
      <family val="2"/>
    </font>
    <font>
      <sz val="12"/>
      <color indexed="8"/>
      <name val="Calibri"/>
      <family val="2"/>
    </font>
    <font>
      <sz val="20"/>
      <color indexed="8"/>
      <name val="Calibri"/>
      <family val="2"/>
    </font>
    <font>
      <b/>
      <sz val="2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2"/>
      <color rgb="FF2D2D2D"/>
      <name val="Arial"/>
      <family val="2"/>
    </font>
    <font>
      <sz val="11"/>
      <color theme="1"/>
      <name val="Arial"/>
      <family val="2"/>
    </font>
    <font>
      <sz val="12"/>
      <color theme="1"/>
      <name val="Calibri"/>
      <family val="2"/>
    </font>
    <font>
      <sz val="10"/>
      <color rgb="FF333333"/>
      <name val="Arial"/>
      <family val="2"/>
    </font>
    <font>
      <sz val="12"/>
      <color theme="1"/>
      <name val="Arial"/>
      <family val="2"/>
    </font>
    <font>
      <sz val="20"/>
      <color theme="1"/>
      <name val="Calibri"/>
      <family val="2"/>
    </font>
    <font>
      <b/>
      <sz val="2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medium"/>
      <right style="medium"/>
      <top style="medium"/>
      <bottom style="medium"/>
    </border>
    <border>
      <left/>
      <right style="medium"/>
      <top style="medium"/>
      <bottom style="medium"/>
    </border>
    <border>
      <left style="thin"/>
      <right/>
      <top/>
      <bottom/>
    </border>
    <border>
      <left style="thin"/>
      <right style="medium"/>
      <top/>
      <bottom style="thin"/>
    </border>
    <border>
      <left style="thin"/>
      <right style="medium"/>
      <top style="thin"/>
      <bottom style="thin"/>
    </border>
    <border>
      <left style="thin"/>
      <right style="medium"/>
      <top style="thin"/>
      <bottom style="medium"/>
    </border>
    <border>
      <left style="medium"/>
      <right style="medium"/>
      <top style="medium"/>
      <bottom/>
    </border>
    <border>
      <left style="medium"/>
      <right style="medium"/>
      <top style="thin"/>
      <bottom style="thin"/>
    </border>
    <border>
      <left/>
      <right/>
      <top/>
      <bottom style="thin"/>
    </border>
    <border>
      <left style="medium"/>
      <right style="thin"/>
      <top/>
      <bottom style="thin"/>
    </border>
    <border>
      <left style="medium"/>
      <right style="thin"/>
      <top style="thin"/>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43" fillId="0" borderId="10" xfId="0" applyFont="1" applyBorder="1" applyAlignment="1">
      <alignment horizontal="left" vertical="center" wrapText="1" indent="2"/>
    </xf>
    <xf numFmtId="0" fontId="44" fillId="0" borderId="10" xfId="0" applyFont="1" applyFill="1" applyBorder="1" applyAlignment="1">
      <alignment horizontal="left" indent="2"/>
    </xf>
    <xf numFmtId="164"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164" fontId="0" fillId="0" borderId="10" xfId="0" applyNumberFormat="1" applyFill="1" applyBorder="1" applyAlignment="1">
      <alignment vertical="center"/>
    </xf>
    <xf numFmtId="0" fontId="0" fillId="0" borderId="10" xfId="0" applyFill="1" applyBorder="1" applyAlignment="1">
      <alignment vertical="center"/>
    </xf>
    <xf numFmtId="0" fontId="44" fillId="0" borderId="10" xfId="0" applyFont="1" applyBorder="1" applyAlignment="1">
      <alignment horizontal="left" vertical="center" indent="2"/>
    </xf>
    <xf numFmtId="0" fontId="27" fillId="0" borderId="0" xfId="36" applyAlignment="1">
      <alignment horizontal="left" vertical="center"/>
    </xf>
    <xf numFmtId="0" fontId="0" fillId="0" borderId="0" xfId="0" applyAlignment="1">
      <alignment horizontal="left" vertical="center"/>
    </xf>
    <xf numFmtId="164" fontId="0" fillId="0" borderId="0" xfId="0" applyNumberFormat="1" applyBorder="1" applyAlignment="1">
      <alignment vertical="center"/>
    </xf>
    <xf numFmtId="164" fontId="0" fillId="0" borderId="10" xfId="0" applyNumberFormat="1" applyBorder="1" applyAlignment="1">
      <alignment horizontal="center" vertical="center"/>
    </xf>
    <xf numFmtId="0" fontId="0" fillId="0" borderId="10" xfId="0" applyBorder="1" applyAlignment="1">
      <alignment horizontal="center" vertical="center"/>
    </xf>
    <xf numFmtId="9" fontId="0" fillId="0" borderId="10" xfId="0" applyNumberFormat="1" applyBorder="1" applyAlignment="1">
      <alignment horizontal="center" vertical="center"/>
    </xf>
    <xf numFmtId="9" fontId="0" fillId="0" borderId="0" xfId="0" applyNumberFormat="1" applyBorder="1" applyAlignment="1">
      <alignment horizontal="center" vertical="center"/>
    </xf>
    <xf numFmtId="164" fontId="0" fillId="0" borderId="11" xfId="0" applyNumberFormat="1" applyBorder="1" applyAlignment="1">
      <alignment horizontal="center" vertical="center"/>
    </xf>
    <xf numFmtId="0" fontId="0" fillId="0" borderId="11" xfId="0" applyBorder="1" applyAlignment="1">
      <alignment horizontal="center" vertical="center"/>
    </xf>
    <xf numFmtId="9" fontId="0" fillId="0" borderId="11" xfId="0" applyNumberFormat="1" applyBorder="1" applyAlignment="1">
      <alignment horizontal="center" vertical="center"/>
    </xf>
    <xf numFmtId="164" fontId="0" fillId="0" borderId="12" xfId="0" applyNumberFormat="1" applyBorder="1" applyAlignment="1">
      <alignment horizontal="center" vertical="center"/>
    </xf>
    <xf numFmtId="0" fontId="0" fillId="0" borderId="12" xfId="0" applyBorder="1" applyAlignment="1">
      <alignment horizontal="center" vertical="center"/>
    </xf>
    <xf numFmtId="9" fontId="0" fillId="0" borderId="12" xfId="0" applyNumberForma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164" fontId="0" fillId="0" borderId="15" xfId="0" applyNumberFormat="1" applyBorder="1" applyAlignment="1">
      <alignment vertical="center"/>
    </xf>
    <xf numFmtId="164" fontId="0" fillId="0" borderId="15" xfId="0" applyNumberFormat="1" applyFill="1" applyBorder="1" applyAlignment="1">
      <alignment vertical="center"/>
    </xf>
    <xf numFmtId="164" fontId="0" fillId="0" borderId="0" xfId="0" applyNumberFormat="1" applyFill="1" applyBorder="1" applyAlignment="1">
      <alignment vertical="center"/>
    </xf>
    <xf numFmtId="164" fontId="0" fillId="0" borderId="16" xfId="0" applyNumberFormat="1" applyBorder="1" applyAlignment="1">
      <alignment horizontal="left" vertical="center" wrapText="1"/>
    </xf>
    <xf numFmtId="164" fontId="0" fillId="0" borderId="17" xfId="0" applyNumberFormat="1" applyBorder="1" applyAlignment="1">
      <alignment horizontal="left" vertical="center" wrapText="1"/>
    </xf>
    <xf numFmtId="164" fontId="0" fillId="0" borderId="17" xfId="0" applyNumberFormat="1" applyBorder="1" applyAlignment="1">
      <alignment horizontal="left" vertical="center"/>
    </xf>
    <xf numFmtId="164" fontId="0" fillId="0" borderId="18" xfId="0" applyNumberFormat="1" applyBorder="1" applyAlignment="1">
      <alignment horizontal="left" vertical="center" wrapText="1"/>
    </xf>
    <xf numFmtId="0" fontId="45" fillId="0" borderId="0" xfId="0"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Fill="1" applyBorder="1" applyAlignment="1">
      <alignment horizontal="left" vertical="center"/>
    </xf>
    <xf numFmtId="0" fontId="0" fillId="0" borderId="0" xfId="0" applyBorder="1" applyAlignment="1">
      <alignment horizontal="left" vertical="center"/>
    </xf>
    <xf numFmtId="0" fontId="26" fillId="0" borderId="19" xfId="0" applyFont="1" applyBorder="1" applyAlignment="1">
      <alignment horizontal="center" vertical="center" wrapText="1"/>
    </xf>
    <xf numFmtId="0" fontId="0" fillId="0" borderId="0" xfId="0"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44" fillId="0" borderId="21" xfId="0" applyFont="1" applyBorder="1" applyAlignment="1">
      <alignment horizontal="left" vertical="center" indent="2"/>
    </xf>
    <xf numFmtId="164" fontId="0" fillId="0" borderId="21" xfId="0" applyNumberFormat="1" applyBorder="1" applyAlignment="1">
      <alignment vertical="center"/>
    </xf>
    <xf numFmtId="0" fontId="0" fillId="0" borderId="21" xfId="0" applyBorder="1" applyAlignment="1">
      <alignment vertical="center"/>
    </xf>
    <xf numFmtId="0" fontId="46" fillId="0" borderId="0" xfId="0" applyFont="1" applyBorder="1" applyAlignment="1">
      <alignment horizontal="left" vertical="center" wrapText="1" shrinkToFit="1"/>
    </xf>
    <xf numFmtId="0" fontId="43" fillId="0" borderId="22" xfId="0" applyFont="1" applyBorder="1" applyAlignment="1">
      <alignment horizontal="left" vertical="center" wrapText="1"/>
    </xf>
    <xf numFmtId="0" fontId="43" fillId="0" borderId="23" xfId="0" applyFont="1" applyBorder="1" applyAlignment="1">
      <alignment horizontal="left" vertical="center" wrapText="1"/>
    </xf>
    <xf numFmtId="0" fontId="47" fillId="0" borderId="23" xfId="0" applyFont="1" applyBorder="1" applyAlignment="1">
      <alignment horizontal="left" vertic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8" fillId="0" borderId="0" xfId="0" applyFont="1" applyAlignment="1">
      <alignment horizontal="center" vertical="center"/>
    </xf>
    <xf numFmtId="0" fontId="49" fillId="0" borderId="0" xfId="0" applyFont="1" applyAlignment="1">
      <alignment vertical="center"/>
    </xf>
    <xf numFmtId="0" fontId="48" fillId="0" borderId="0" xfId="0" applyFont="1" applyAlignment="1">
      <alignment vertical="center"/>
    </xf>
    <xf numFmtId="0" fontId="48" fillId="0" borderId="0" xfId="0" applyFont="1" applyAlignment="1">
      <alignment horizontal="left" vertical="center"/>
    </xf>
    <xf numFmtId="0" fontId="48" fillId="0" borderId="0" xfId="0" applyFont="1" applyAlignment="1">
      <alignment/>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23"/>
  <sheetViews>
    <sheetView tabSelected="1" view="pageBreakPreview" zoomScaleSheetLayoutView="100" zoomScalePageLayoutView="0" workbookViewId="0" topLeftCell="B16">
      <selection activeCell="I15" sqref="I15"/>
    </sheetView>
  </sheetViews>
  <sheetFormatPr defaultColWidth="9.140625" defaultRowHeight="15"/>
  <cols>
    <col min="1" max="1" width="11.421875" style="38" customWidth="1"/>
    <col min="2" max="2" width="58.28125" style="0" customWidth="1"/>
    <col min="3" max="3" width="12.421875" style="5" customWidth="1"/>
    <col min="4" max="4" width="8.421875" style="5" customWidth="1"/>
    <col min="5" max="5" width="25.57421875" style="5" customWidth="1"/>
    <col min="6" max="8" width="20.421875" style="5" customWidth="1"/>
    <col min="9" max="9" width="138.8515625" style="10" customWidth="1"/>
    <col min="10" max="10" width="13.7109375" style="10" customWidth="1"/>
  </cols>
  <sheetData>
    <row r="2" spans="1:10" s="54" customFormat="1" ht="45.75" customHeight="1" thickBot="1">
      <c r="A2" s="50"/>
      <c r="B2" s="51" t="s">
        <v>38</v>
      </c>
      <c r="C2" s="52"/>
      <c r="D2" s="52"/>
      <c r="E2" s="52"/>
      <c r="F2" s="52"/>
      <c r="G2" s="52"/>
      <c r="H2" s="52"/>
      <c r="I2" s="53"/>
      <c r="J2" s="53"/>
    </row>
    <row r="3" spans="1:9" ht="30.75" thickBot="1">
      <c r="A3" s="37" t="s">
        <v>31</v>
      </c>
      <c r="B3" s="22" t="s">
        <v>23</v>
      </c>
      <c r="C3" s="22" t="s">
        <v>28</v>
      </c>
      <c r="D3" s="23" t="s">
        <v>24</v>
      </c>
      <c r="E3" s="23" t="s">
        <v>29</v>
      </c>
      <c r="F3" s="23" t="s">
        <v>25</v>
      </c>
      <c r="G3" s="23" t="s">
        <v>26</v>
      </c>
      <c r="H3" s="23" t="s">
        <v>27</v>
      </c>
      <c r="I3" s="22" t="s">
        <v>20</v>
      </c>
    </row>
    <row r="4" spans="1:10" ht="330">
      <c r="A4" s="39">
        <v>1</v>
      </c>
      <c r="B4" s="45" t="s">
        <v>0</v>
      </c>
      <c r="C4" s="19">
        <v>0</v>
      </c>
      <c r="D4" s="20">
        <v>1</v>
      </c>
      <c r="E4" s="19">
        <f>C4*D4</f>
        <v>0</v>
      </c>
      <c r="F4" s="21"/>
      <c r="G4" s="19">
        <f>E4*F4</f>
        <v>0</v>
      </c>
      <c r="H4" s="19">
        <f>E4+G4</f>
        <v>0</v>
      </c>
      <c r="I4" s="29" t="s">
        <v>17</v>
      </c>
      <c r="J4" s="9"/>
    </row>
    <row r="5" spans="1:10" ht="57.75" customHeight="1">
      <c r="A5" s="39">
        <v>2</v>
      </c>
      <c r="B5" s="46" t="s">
        <v>1</v>
      </c>
      <c r="C5" s="12">
        <v>0</v>
      </c>
      <c r="D5" s="13">
        <v>1</v>
      </c>
      <c r="E5" s="19">
        <f aca="true" t="shared" si="0" ref="E5:E17">C5*D5</f>
        <v>0</v>
      </c>
      <c r="F5" s="14"/>
      <c r="G5" s="19">
        <f aca="true" t="shared" si="1" ref="G5:G17">E5*F5</f>
        <v>0</v>
      </c>
      <c r="H5" s="12">
        <f aca="true" t="shared" si="2" ref="H5:H17">E5+G5</f>
        <v>0</v>
      </c>
      <c r="I5" s="30" t="s">
        <v>16</v>
      </c>
      <c r="J5" s="9"/>
    </row>
    <row r="6" spans="1:10" ht="27.75" customHeight="1">
      <c r="A6" s="39">
        <v>3</v>
      </c>
      <c r="B6" s="46" t="s">
        <v>2</v>
      </c>
      <c r="C6" s="12">
        <v>0</v>
      </c>
      <c r="D6" s="13">
        <v>1</v>
      </c>
      <c r="E6" s="19">
        <f t="shared" si="0"/>
        <v>0</v>
      </c>
      <c r="F6" s="15"/>
      <c r="G6" s="19">
        <f t="shared" si="1"/>
        <v>0</v>
      </c>
      <c r="H6" s="12">
        <f t="shared" si="2"/>
        <v>0</v>
      </c>
      <c r="I6" s="30" t="s">
        <v>15</v>
      </c>
      <c r="J6" s="9"/>
    </row>
    <row r="7" spans="1:10" ht="180">
      <c r="A7" s="39">
        <v>4</v>
      </c>
      <c r="B7" s="46" t="s">
        <v>3</v>
      </c>
      <c r="C7" s="12">
        <v>0</v>
      </c>
      <c r="D7" s="13">
        <v>12</v>
      </c>
      <c r="E7" s="19">
        <f t="shared" si="0"/>
        <v>0</v>
      </c>
      <c r="F7" s="14"/>
      <c r="G7" s="19">
        <f t="shared" si="1"/>
        <v>0</v>
      </c>
      <c r="H7" s="12">
        <f t="shared" si="2"/>
        <v>0</v>
      </c>
      <c r="I7" s="30" t="s">
        <v>30</v>
      </c>
      <c r="J7" s="9"/>
    </row>
    <row r="8" spans="1:10" ht="225">
      <c r="A8" s="39">
        <v>5</v>
      </c>
      <c r="B8" s="46" t="s">
        <v>4</v>
      </c>
      <c r="C8" s="12">
        <v>0</v>
      </c>
      <c r="D8" s="13">
        <v>12</v>
      </c>
      <c r="E8" s="19">
        <f t="shared" si="0"/>
        <v>0</v>
      </c>
      <c r="F8" s="14"/>
      <c r="G8" s="19">
        <f t="shared" si="1"/>
        <v>0</v>
      </c>
      <c r="H8" s="12">
        <f t="shared" si="2"/>
        <v>0</v>
      </c>
      <c r="I8" s="30" t="s">
        <v>33</v>
      </c>
      <c r="J8" s="9"/>
    </row>
    <row r="9" spans="1:10" ht="210">
      <c r="A9" s="39">
        <v>6</v>
      </c>
      <c r="B9" s="46" t="s">
        <v>5</v>
      </c>
      <c r="C9" s="12">
        <v>0</v>
      </c>
      <c r="D9" s="13">
        <v>12</v>
      </c>
      <c r="E9" s="19">
        <f t="shared" si="0"/>
        <v>0</v>
      </c>
      <c r="F9" s="14"/>
      <c r="G9" s="19">
        <f t="shared" si="1"/>
        <v>0</v>
      </c>
      <c r="H9" s="12">
        <f t="shared" si="2"/>
        <v>0</v>
      </c>
      <c r="I9" s="30" t="s">
        <v>34</v>
      </c>
      <c r="J9" s="9"/>
    </row>
    <row r="10" spans="1:10" ht="180" customHeight="1">
      <c r="A10" s="39">
        <v>7</v>
      </c>
      <c r="B10" s="46" t="s">
        <v>6</v>
      </c>
      <c r="C10" s="12">
        <v>0</v>
      </c>
      <c r="D10" s="13">
        <v>12</v>
      </c>
      <c r="E10" s="19">
        <f t="shared" si="0"/>
        <v>0</v>
      </c>
      <c r="F10" s="14"/>
      <c r="G10" s="19">
        <f t="shared" si="1"/>
        <v>0</v>
      </c>
      <c r="H10" s="12">
        <f t="shared" si="2"/>
        <v>0</v>
      </c>
      <c r="I10" s="30" t="s">
        <v>32</v>
      </c>
      <c r="J10" s="9"/>
    </row>
    <row r="11" spans="1:10" ht="210">
      <c r="A11" s="39">
        <v>8</v>
      </c>
      <c r="B11" s="47" t="s">
        <v>7</v>
      </c>
      <c r="C11" s="12">
        <v>0</v>
      </c>
      <c r="D11" s="13">
        <v>12</v>
      </c>
      <c r="E11" s="19">
        <f t="shared" si="0"/>
        <v>0</v>
      </c>
      <c r="F11" s="14"/>
      <c r="G11" s="19">
        <f t="shared" si="1"/>
        <v>0</v>
      </c>
      <c r="H11" s="12">
        <f t="shared" si="2"/>
        <v>0</v>
      </c>
      <c r="I11" s="30" t="s">
        <v>35</v>
      </c>
      <c r="J11" s="9"/>
    </row>
    <row r="12" spans="1:10" ht="60">
      <c r="A12" s="39">
        <v>9</v>
      </c>
      <c r="B12" s="47" t="s">
        <v>8</v>
      </c>
      <c r="C12" s="12">
        <v>0</v>
      </c>
      <c r="D12" s="13">
        <v>12</v>
      </c>
      <c r="E12" s="19">
        <f t="shared" si="0"/>
        <v>0</v>
      </c>
      <c r="F12" s="14"/>
      <c r="G12" s="19">
        <f t="shared" si="1"/>
        <v>0</v>
      </c>
      <c r="H12" s="12">
        <f t="shared" si="2"/>
        <v>0</v>
      </c>
      <c r="I12" s="30" t="s">
        <v>36</v>
      </c>
      <c r="J12" s="9"/>
    </row>
    <row r="13" spans="1:10" ht="224.25" customHeight="1">
      <c r="A13" s="39">
        <v>10</v>
      </c>
      <c r="B13" s="46" t="s">
        <v>9</v>
      </c>
      <c r="C13" s="12">
        <v>0</v>
      </c>
      <c r="D13" s="13">
        <v>12</v>
      </c>
      <c r="E13" s="19">
        <f t="shared" si="0"/>
        <v>0</v>
      </c>
      <c r="F13" s="14"/>
      <c r="G13" s="19">
        <f t="shared" si="1"/>
        <v>0</v>
      </c>
      <c r="H13" s="12">
        <f t="shared" si="2"/>
        <v>0</v>
      </c>
      <c r="I13" s="30" t="s">
        <v>37</v>
      </c>
      <c r="J13" s="9"/>
    </row>
    <row r="14" spans="1:10" ht="60" customHeight="1">
      <c r="A14" s="39">
        <v>11</v>
      </c>
      <c r="B14" s="47" t="s">
        <v>14</v>
      </c>
      <c r="C14" s="12">
        <v>0</v>
      </c>
      <c r="D14" s="13">
        <v>1</v>
      </c>
      <c r="E14" s="19">
        <f t="shared" si="0"/>
        <v>0</v>
      </c>
      <c r="F14" s="14"/>
      <c r="G14" s="19">
        <f t="shared" si="1"/>
        <v>0</v>
      </c>
      <c r="H14" s="12">
        <f t="shared" si="2"/>
        <v>0</v>
      </c>
      <c r="I14" s="30" t="s">
        <v>13</v>
      </c>
      <c r="J14" s="9"/>
    </row>
    <row r="15" spans="1:10" ht="43.5" customHeight="1">
      <c r="A15" s="39">
        <v>12</v>
      </c>
      <c r="B15" s="46" t="s">
        <v>10</v>
      </c>
      <c r="C15" s="12">
        <v>0</v>
      </c>
      <c r="D15" s="13">
        <v>1</v>
      </c>
      <c r="E15" s="19">
        <f t="shared" si="0"/>
        <v>0</v>
      </c>
      <c r="F15" s="14"/>
      <c r="G15" s="19">
        <f t="shared" si="1"/>
        <v>0</v>
      </c>
      <c r="H15" s="12">
        <f t="shared" si="2"/>
        <v>0</v>
      </c>
      <c r="I15" s="31"/>
      <c r="J15" s="9"/>
    </row>
    <row r="16" spans="1:10" ht="120">
      <c r="A16" s="39">
        <v>13</v>
      </c>
      <c r="B16" s="48" t="s">
        <v>11</v>
      </c>
      <c r="C16" s="12">
        <v>0</v>
      </c>
      <c r="D16" s="13">
        <v>1</v>
      </c>
      <c r="E16" s="19">
        <f t="shared" si="0"/>
        <v>0</v>
      </c>
      <c r="F16" s="14"/>
      <c r="G16" s="19">
        <f t="shared" si="1"/>
        <v>0</v>
      </c>
      <c r="H16" s="12">
        <f t="shared" si="2"/>
        <v>0</v>
      </c>
      <c r="I16" s="30" t="s">
        <v>18</v>
      </c>
      <c r="J16" s="9"/>
    </row>
    <row r="17" spans="1:10" ht="40.5" customHeight="1" thickBot="1">
      <c r="A17" s="39">
        <v>14</v>
      </c>
      <c r="B17" s="49" t="s">
        <v>12</v>
      </c>
      <c r="C17" s="16">
        <v>0</v>
      </c>
      <c r="D17" s="17">
        <v>1</v>
      </c>
      <c r="E17" s="19">
        <f t="shared" si="0"/>
        <v>0</v>
      </c>
      <c r="F17" s="18"/>
      <c r="G17" s="19">
        <f t="shared" si="1"/>
        <v>0</v>
      </c>
      <c r="H17" s="16">
        <f t="shared" si="2"/>
        <v>0</v>
      </c>
      <c r="I17" s="32" t="s">
        <v>19</v>
      </c>
      <c r="J17" s="9"/>
    </row>
    <row r="18" spans="1:10" s="25" customFormat="1" ht="58.5" customHeight="1">
      <c r="A18" s="40"/>
      <c r="B18" s="41"/>
      <c r="C18" s="42"/>
      <c r="D18" s="43"/>
      <c r="E18" s="42"/>
      <c r="F18" s="11"/>
      <c r="G18" s="11"/>
      <c r="H18" s="11"/>
      <c r="I18" s="44"/>
      <c r="J18" s="36"/>
    </row>
    <row r="19" spans="2:9" ht="15.75">
      <c r="B19" s="8" t="s">
        <v>39</v>
      </c>
      <c r="C19" s="3"/>
      <c r="D19" s="4"/>
      <c r="E19" s="3">
        <f>SUM(E4:E17)</f>
        <v>0</v>
      </c>
      <c r="F19" s="11"/>
      <c r="G19" s="11"/>
      <c r="H19" s="11"/>
      <c r="I19" s="33"/>
    </row>
    <row r="20" spans="2:9" ht="15">
      <c r="B20" s="1" t="s">
        <v>21</v>
      </c>
      <c r="C20" s="3"/>
      <c r="D20" s="4"/>
      <c r="E20" s="3">
        <f>D20*C20</f>
        <v>0</v>
      </c>
      <c r="F20" s="26"/>
      <c r="G20" s="11"/>
      <c r="H20" s="11"/>
      <c r="I20" s="34"/>
    </row>
    <row r="21" spans="2:9" ht="15">
      <c r="B21" s="1" t="s">
        <v>22</v>
      </c>
      <c r="C21" s="3"/>
      <c r="D21" s="4"/>
      <c r="E21" s="3">
        <v>0</v>
      </c>
      <c r="F21" s="26"/>
      <c r="G21" s="11"/>
      <c r="H21" s="11"/>
      <c r="I21" s="34"/>
    </row>
    <row r="22" spans="2:9" ht="15">
      <c r="B22" s="2" t="s">
        <v>40</v>
      </c>
      <c r="C22" s="6"/>
      <c r="D22" s="7"/>
      <c r="E22" s="6">
        <f>SUM(E19:E21)</f>
        <v>0</v>
      </c>
      <c r="F22" s="27"/>
      <c r="G22" s="28"/>
      <c r="H22" s="28"/>
      <c r="I22" s="35"/>
    </row>
    <row r="23" spans="6:9" ht="15">
      <c r="F23" s="24"/>
      <c r="G23" s="24"/>
      <c r="H23" s="24"/>
      <c r="I23" s="36"/>
    </row>
  </sheetData>
  <sheetProtection/>
  <dataValidations count="1">
    <dataValidation type="whole" operator="greaterThanOrEqual" allowBlank="1" showErrorMessage="1" errorTitle="Chybná hodnota" error="Počet musí být kladné celé číslo nebo nula." sqref="D4:D22">
      <formula1>0</formula1>
    </dataValidation>
  </dataValidations>
  <printOptions/>
  <pageMargins left="0.7" right="0.7" top="0.787401575" bottom="0.787401575" header="0.3" footer="0.3"/>
  <pageSetup fitToHeight="0" fitToWidth="1" horizontalDpi="300" verticalDpi="300" orientation="landscape" paperSize="9" scale="41"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dc:creator>
  <cp:keywords/>
  <dc:description/>
  <cp:lastModifiedBy>Romana Kocourova</cp:lastModifiedBy>
  <cp:lastPrinted>2019-04-24T07:19:59Z</cp:lastPrinted>
  <dcterms:created xsi:type="dcterms:W3CDTF">2017-01-31T09:28:30Z</dcterms:created>
  <dcterms:modified xsi:type="dcterms:W3CDTF">2019-05-09T12:02:44Z</dcterms:modified>
  <cp:category/>
  <cp:version/>
  <cp:contentType/>
  <cp:contentStatus/>
</cp:coreProperties>
</file>