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STROJOVN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_TR2__">#REF!</definedName>
    <definedName name="_2info">#REF!</definedName>
    <definedName name="_4_info_1">#REF!</definedName>
    <definedName name="_BPK1">#REF!</definedName>
    <definedName name="_BPK2">#REF!</definedName>
    <definedName name="_BPK3">#REF!</definedName>
    <definedName name="_info">#REF!</definedName>
    <definedName name="_T1">#REF!</definedName>
    <definedName name="a">#REF!</definedName>
    <definedName name="AL_obvodový_plášť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CC">#REF!</definedName>
    <definedName name="CC_12">#REF!</definedName>
    <definedName name="CC_34">#REF!</definedName>
    <definedName name="CC_50">#REF!</definedName>
    <definedName name="Cena">#REF!</definedName>
    <definedName name="Cena_2">#REF!</definedName>
    <definedName name="Cena_dokumentace">#REF!</definedName>
    <definedName name="Cena1">#REF!</definedName>
    <definedName name="Cena1_2">#REF!</definedName>
    <definedName name="Cena2">#REF!</definedName>
    <definedName name="Cena2_2">#REF!</definedName>
    <definedName name="Cena3">#REF!</definedName>
    <definedName name="Cena3_2">#REF!</definedName>
    <definedName name="Cena4">#REF!</definedName>
    <definedName name="Cena4_2">#REF!</definedName>
    <definedName name="Cena5">#REF!</definedName>
    <definedName name="Cena5_2">#REF!</definedName>
    <definedName name="Cena6">#REF!</definedName>
    <definedName name="Cena6_2">#REF!</definedName>
    <definedName name="Cena7">#REF!</definedName>
    <definedName name="Cena7_2">#REF!</definedName>
    <definedName name="Cena8">#REF!</definedName>
    <definedName name="Cena8_2">#REF!</definedName>
    <definedName name="cisloobjektu">#REF!</definedName>
    <definedName name="cislostavby">#REF!</definedName>
    <definedName name="d">#REF!</definedName>
    <definedName name="Datum">#REF!</definedName>
    <definedName name="Datum_2">#REF!</definedName>
    <definedName name="dem">#REF!</definedName>
    <definedName name="Dil">#REF!</definedName>
    <definedName name="Dispečink">#REF!</definedName>
    <definedName name="Dispečink_2">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odavka">#REF!</definedName>
    <definedName name="Dodavka0">#REF!</definedName>
    <definedName name="DPJ">#REF!</definedName>
    <definedName name="DPJ_12">#REF!</definedName>
    <definedName name="DPJ_34">#REF!</definedName>
    <definedName name="DPJ_50">#REF!</definedName>
    <definedName name="Est_copy_první">#REF!</definedName>
    <definedName name="Est_poslední">#REF!</definedName>
    <definedName name="Est_první">#REF!</definedName>
    <definedName name="eur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_1">#REF!</definedName>
    <definedName name="fakt">#REF!</definedName>
    <definedName name="gbp">#REF!</definedName>
    <definedName name="Hlavička">#REF!</definedName>
    <definedName name="Hlavička_2">#REF!</definedName>
    <definedName name="HSV">#REF!</definedName>
    <definedName name="HSV0">#REF!</definedName>
    <definedName name="HZS">#REF!</definedName>
    <definedName name="HZS0">#REF!</definedName>
    <definedName name="chf">#REF!</definedName>
    <definedName name="Integr_poslední">#REF!</definedName>
    <definedName name="Izolace_akustické">#REF!</definedName>
    <definedName name="Izolace_proti_vodě">#REF!</definedName>
    <definedName name="JKSO">#REF!</definedName>
    <definedName name="k_6_ko">#REF!</definedName>
    <definedName name="k_6_sz">#REF!</definedName>
    <definedName name="k_8_ko">#REF!</definedName>
    <definedName name="k_8_sz">#REF!</definedName>
    <definedName name="Kod">#REF!</definedName>
    <definedName name="Kod_2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r_15">#REF!</definedName>
    <definedName name="kr_15_ła">#REF!</definedName>
    <definedName name="KSDK">#REF!</definedName>
    <definedName name="la">#REF!</definedName>
    <definedName name="Malby__tapety__nátěry__nástřiky">#REF!</definedName>
    <definedName name="MJ">#REF!</definedName>
    <definedName name="MJ_12">#REF!</definedName>
    <definedName name="MJ_34">#REF!</definedName>
    <definedName name="MJ_50">#REF!</definedName>
    <definedName name="MO">#REF!</definedName>
    <definedName name="MO_12">#REF!</definedName>
    <definedName name="MO_34">#REF!</definedName>
    <definedName name="MO_50">#REF!</definedName>
    <definedName name="MONT">#REF!</definedName>
    <definedName name="MONT_12">#REF!</definedName>
    <definedName name="MONT_34">#REF!</definedName>
    <definedName name="MONT_50">#REF!</definedName>
    <definedName name="Montaz0">#REF!</definedName>
    <definedName name="NazevDilu">#REF!</definedName>
    <definedName name="nazevobjektu">#REF!</definedName>
    <definedName name="nazevstavby">#REF!</definedName>
    <definedName name="ob_8_30">#REF!</definedName>
    <definedName name="Objednatel">#REF!</definedName>
    <definedName name="Obklady_keramické">#REF!</definedName>
    <definedName name="OP">#REF!</definedName>
    <definedName name="OP_12">#REF!</definedName>
    <definedName name="OP_34">#REF!</definedName>
    <definedName name="OP_50">#REF!</definedName>
    <definedName name="Ostatní_výrobky">#REF!</definedName>
    <definedName name="Parametry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n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MJ">#REF!</definedName>
    <definedName name="Podhl">#REF!</definedName>
    <definedName name="Podhledy">#REF!</definedName>
    <definedName name="podw">#REF!</definedName>
    <definedName name="poslední">#REF!</definedName>
    <definedName name="Poznamka">#REF!</definedName>
    <definedName name="Projektant">#REF!</definedName>
    <definedName name="Přehled">#REF!</definedName>
    <definedName name="Přehled_2">#REF!</definedName>
    <definedName name="PSV">#REF!</definedName>
    <definedName name="PSV0">#REF!</definedName>
    <definedName name="q">#REF!</definedName>
    <definedName name="QQ">#REF!</definedName>
    <definedName name="QQQ">#REF!</definedName>
    <definedName name="r_zie_dop">#REF!</definedName>
    <definedName name="r_zie_m">#REF!</definedName>
    <definedName name="r_zie_r">#REF!</definedName>
    <definedName name="Rekapitulace">#REF!</definedName>
    <definedName name="REKAPITULACE_2">#REF!</definedName>
    <definedName name="rg">#REF!</definedName>
    <definedName name="Rok_nabídky">#REF!</definedName>
    <definedName name="Rok_nabídky_2">#REF!</definedName>
    <definedName name="Rozpočet">#REF!</definedName>
    <definedName name="s">#REF!</definedName>
    <definedName name="Sádrokartonové_konstrukce">#REF!</definedName>
    <definedName name="SazbaDPH1">#REF!</definedName>
    <definedName name="SazbaDPH2">#REF!</definedName>
    <definedName name="SC">#REF!</definedName>
    <definedName name="SC_12">#REF!</definedName>
    <definedName name="SC_34">#REF!</definedName>
    <definedName name="SC_5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_404">#REF!</definedName>
    <definedName name="Specifikace">#REF!</definedName>
    <definedName name="Specifikace_2">#REF!</definedName>
    <definedName name="Spodek">#REF!</definedName>
    <definedName name="SWnákup">#REF!</definedName>
    <definedName name="SWprodej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1_12">#REF!</definedName>
    <definedName name="T1_34">#REF!</definedName>
    <definedName name="T1_50">#REF!</definedName>
    <definedName name="tłu">#REF!</definedName>
    <definedName name="Typ">('[4]MaR'!$C$151:$C$161,'[4]MaR'!$C$44:$C$143)</definedName>
    <definedName name="Typ_2">('[4]MaR'!$C$151:$C$161,'[4]MaR'!$C$44:$C$143)</definedName>
    <definedName name="u">#REF!</definedName>
    <definedName name="usd">#REF!</definedName>
    <definedName name="Vodorovné_konstrukce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ZT">#REF!</definedName>
    <definedName name="W">#REF!</definedName>
    <definedName name="WW">#REF!</definedName>
    <definedName name="WWW">#REF!</definedName>
    <definedName name="WWWWWW">#REF!</definedName>
    <definedName name="WWWWWWWW">#REF!</definedName>
    <definedName name="z">#REF!</definedName>
    <definedName name="Zakazka">#REF!</definedName>
    <definedName name="Zaklad22">#REF!</definedName>
    <definedName name="Zaklad5">#REF!</definedName>
    <definedName name="Základy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  <definedName name="Zhotovitel">#REF!</definedName>
    <definedName name="_xlnm.Print_Titles" localSheetId="0">'STROJOVNA'!$3:$3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<sst xmlns="http://schemas.openxmlformats.org/spreadsheetml/2006/main" count="409" uniqueCount="215">
  <si>
    <t>STAVBA</t>
  </si>
  <si>
    <t>DATUM</t>
  </si>
  <si>
    <t>č.</t>
  </si>
  <si>
    <t>zn.</t>
  </si>
  <si>
    <t>popis</t>
  </si>
  <si>
    <t>MJ</t>
  </si>
  <si>
    <t>množství celkem</t>
  </si>
  <si>
    <t>cena celkem</t>
  </si>
  <si>
    <t>pozn.</t>
  </si>
  <si>
    <t>typ</t>
  </si>
  <si>
    <t>POTRUBÍ</t>
  </si>
  <si>
    <t>IZOLACE A POVRCHOVÁ ÚPRAVA</t>
  </si>
  <si>
    <t>ARMATURY</t>
  </si>
  <si>
    <t>ČERPADLA</t>
  </si>
  <si>
    <t>ZAŘÍZENÍ</t>
  </si>
  <si>
    <t>PRÁCE</t>
  </si>
  <si>
    <t>OSTATNÍ</t>
  </si>
  <si>
    <t>cena jedn.</t>
  </si>
  <si>
    <t>ks</t>
  </si>
  <si>
    <t>DN20</t>
  </si>
  <si>
    <t>pojistný ventil</t>
  </si>
  <si>
    <t>VK</t>
  </si>
  <si>
    <t>vypouštěcí kohout</t>
  </si>
  <si>
    <t>DN15</t>
  </si>
  <si>
    <t>KK</t>
  </si>
  <si>
    <t>kulový kohout</t>
  </si>
  <si>
    <t>vč.fitinků a kotv.</t>
  </si>
  <si>
    <t>m</t>
  </si>
  <si>
    <t>kpl</t>
  </si>
  <si>
    <t>%</t>
  </si>
  <si>
    <t>montážní práce</t>
  </si>
  <si>
    <t>tlaková zkouška</t>
  </si>
  <si>
    <t>proplach potrubí a zařízení</t>
  </si>
  <si>
    <t>stavební přípomoc</t>
  </si>
  <si>
    <t>topná zkouška, zaškolení obsluhy</t>
  </si>
  <si>
    <t>pomocný montážní materiál</t>
  </si>
  <si>
    <t>CELKEM</t>
  </si>
  <si>
    <t>aut. odvzdušňovací ventil</t>
  </si>
  <si>
    <t xml:space="preserve">oživení regulace zdroje a zaregulovní </t>
  </si>
  <si>
    <t xml:space="preserve">připojovací sada TČ </t>
  </si>
  <si>
    <t>primár</t>
  </si>
  <si>
    <t>TČ</t>
  </si>
  <si>
    <t>ES</t>
  </si>
  <si>
    <t>M</t>
  </si>
  <si>
    <t xml:space="preserve">expanze sekundár </t>
  </si>
  <si>
    <t>vč.regulace a čidel</t>
  </si>
  <si>
    <t>DN40</t>
  </si>
  <si>
    <t>ZK</t>
  </si>
  <si>
    <t>zpětná klapka</t>
  </si>
  <si>
    <t>počet upravit dle spádování</t>
  </si>
  <si>
    <t>DN25</t>
  </si>
  <si>
    <t>manometr 0-6 bar</t>
  </si>
  <si>
    <t>těploměr 0-120°C</t>
  </si>
  <si>
    <t>T</t>
  </si>
  <si>
    <t>DN50</t>
  </si>
  <si>
    <t>DN15, 4,0 bar</t>
  </si>
  <si>
    <t>EP</t>
  </si>
  <si>
    <t>expanze primár</t>
  </si>
  <si>
    <t>směšovací třícestný ventil vč.pohonu</t>
  </si>
  <si>
    <t>ocel</t>
  </si>
  <si>
    <t>pro DN50</t>
  </si>
  <si>
    <t>tl.40</t>
  </si>
  <si>
    <t>pro DN40</t>
  </si>
  <si>
    <t>synt.kaučuk</t>
  </si>
  <si>
    <t>MIV s Al.fólií</t>
  </si>
  <si>
    <t>PV</t>
  </si>
  <si>
    <t>tl.25</t>
  </si>
  <si>
    <t>požární ucpávky</t>
  </si>
  <si>
    <t>PC1.1</t>
  </si>
  <si>
    <t>PC1.2</t>
  </si>
  <si>
    <t>čerpadlo primár</t>
  </si>
  <si>
    <t>čerpadlo sekundár</t>
  </si>
  <si>
    <t>DN32</t>
  </si>
  <si>
    <t>F</t>
  </si>
  <si>
    <t>filtr</t>
  </si>
  <si>
    <t>UK</t>
  </si>
  <si>
    <t>DN65</t>
  </si>
  <si>
    <t>vč. protipřírub</t>
  </si>
  <si>
    <t>uzavírací klapka</t>
  </si>
  <si>
    <t>uzavírací klapka - pro primár</t>
  </si>
  <si>
    <t>zpětná klapka - pro primár</t>
  </si>
  <si>
    <t>filtr - pro primár</t>
  </si>
  <si>
    <t>kulový kohout - pro primár</t>
  </si>
  <si>
    <t>RS</t>
  </si>
  <si>
    <t>rozdělovač/sběrač</t>
  </si>
  <si>
    <t>Set - automatické dopouštění</t>
  </si>
  <si>
    <t>naplnění soustavy upravenou vodou</t>
  </si>
  <si>
    <t>m3</t>
  </si>
  <si>
    <t>PPR 75x4,5 (DN65)</t>
  </si>
  <si>
    <t>pro PPR 75</t>
  </si>
  <si>
    <t>pro DN15</t>
  </si>
  <si>
    <t>pro DN20</t>
  </si>
  <si>
    <t>pro DN32</t>
  </si>
  <si>
    <t>pro DN25</t>
  </si>
  <si>
    <t>tl.30</t>
  </si>
  <si>
    <t>demontáž stávající kotelny</t>
  </si>
  <si>
    <t>PPR 110x6,6 (DN80)</t>
  </si>
  <si>
    <t>pro PPR 110</t>
  </si>
  <si>
    <t xml:space="preserve">pohon 24V;0..10V </t>
  </si>
  <si>
    <t>modul D150</t>
  </si>
  <si>
    <t>vč. stojek a izolace</t>
  </si>
  <si>
    <t>50 l</t>
  </si>
  <si>
    <t>připojovací set expanze DN40</t>
  </si>
  <si>
    <t>připojovací set expanze DN25</t>
  </si>
  <si>
    <t>revize elektro</t>
  </si>
  <si>
    <t>nátěry synt.potrubí do DN50</t>
  </si>
  <si>
    <t>nátěry synt.potrubí do DN100</t>
  </si>
  <si>
    <t>1x základ;2x barva</t>
  </si>
  <si>
    <t>DN80</t>
  </si>
  <si>
    <t>modernizace zdroje tepla ZŠ a MŠ Košetice</t>
  </si>
  <si>
    <t>Elektrokotel 72 kW</t>
  </si>
  <si>
    <t>akumulace TV 750l negativní</t>
  </si>
  <si>
    <t>litina DN250</t>
  </si>
  <si>
    <t>úprava trasy</t>
  </si>
  <si>
    <t>kanalizace</t>
  </si>
  <si>
    <t>Dozbrojení stávajícího hlavního rozváděče objektu RH (viz.v.č.04)</t>
  </si>
  <si>
    <t>Rozváděč kotelny RK(viz.v.č.05)</t>
  </si>
  <si>
    <t>Hlavní ochranná přípojnice HOP</t>
  </si>
  <si>
    <t>ELEKTRO - ROZVÁDĚČE</t>
  </si>
  <si>
    <t>ELEKTRO - KABELY</t>
  </si>
  <si>
    <t>Kabel 1-CYKY J 3x2,5mm2</t>
  </si>
  <si>
    <t>Kabel 1-CYKY J  3x1,5mm2</t>
  </si>
  <si>
    <t>Kabel 1-CYKY O  3x1,5mm2</t>
  </si>
  <si>
    <t>Kabel 1-CYKY J 5x2,5mm2</t>
  </si>
  <si>
    <t>Kabel 1-CYKY J 5x16mm2</t>
  </si>
  <si>
    <t>Kabel 1-CYKY J 5x25mm2</t>
  </si>
  <si>
    <t>Kabel 1-CYKY J 4x120mm2</t>
  </si>
  <si>
    <t>Kabel 1-CY 35mm2</t>
  </si>
  <si>
    <t>Kabel 1-CY 6mm2</t>
  </si>
  <si>
    <t>ELEKTRO - ZÁSUVKY, SPÍNAČE, KRABICE</t>
  </si>
  <si>
    <t>Instalační krabice univerzální KU</t>
  </si>
  <si>
    <t>Zásuvka jednonásobná 230V/16A, IP44</t>
  </si>
  <si>
    <t>Zásuvka 400V/16A, IP44</t>
  </si>
  <si>
    <t>Schodišťový přepínačý 230V/10A, řazení 1,IP44</t>
  </si>
  <si>
    <t>ELEKTRO - OSVĚTLOVACÍ TĚLESA</t>
  </si>
  <si>
    <t>LED průmyslové svítidlo 53W/7700lm, IP44</t>
  </si>
  <si>
    <t>ELEKTRO - OSTATNÍ</t>
  </si>
  <si>
    <t>Drátěný kabelový žlab komplet vč.příslušenství</t>
  </si>
  <si>
    <t>Ostaní drobný elektroinstalační materiál</t>
  </si>
  <si>
    <t xml:space="preserve">Lišta kovová např.NIEDAX, ocelová konstrukce </t>
  </si>
  <si>
    <t>Práce na stávajícím zařízení, úprava hlavního rozváděče, vydrátování, přepojení, atd.</t>
  </si>
  <si>
    <t>vytvoření prostupů jádrovým vrtání včetně následného utěsnění a případně protipožární ucpávkou</t>
  </si>
  <si>
    <t>Demontáž stávajících rozvodů a koncových prvků včetně odvozu a ekologické likvidace</t>
  </si>
  <si>
    <t>hod</t>
  </si>
  <si>
    <t>regulace</t>
  </si>
  <si>
    <t>modul pro mix</t>
  </si>
  <si>
    <t>vč. čidel</t>
  </si>
  <si>
    <t>prokabelování  regulace</t>
  </si>
  <si>
    <t>čidla, pohony, čerpadla</t>
  </si>
  <si>
    <t>uložení čerpadel na sebe</t>
  </si>
  <si>
    <t>stacking kit</t>
  </si>
  <si>
    <t>EK</t>
  </si>
  <si>
    <t>AK1,2</t>
  </si>
  <si>
    <t>akumulace UT 1000 l</t>
  </si>
  <si>
    <t>6x integrovaný výměník</t>
  </si>
  <si>
    <t>NZ</t>
  </si>
  <si>
    <t>AKTV</t>
  </si>
  <si>
    <t>akumulace TV 1000l bivalentní</t>
  </si>
  <si>
    <t>3,5 + 1,2 m2 výměník</t>
  </si>
  <si>
    <t>připojovací set expanze DN20</t>
  </si>
  <si>
    <t>300 l</t>
  </si>
  <si>
    <t>ETV</t>
  </si>
  <si>
    <t>expanze TV</t>
  </si>
  <si>
    <t>100l</t>
  </si>
  <si>
    <t>úprava napojení  skupin soláru</t>
  </si>
  <si>
    <t>viz 401 zpráva</t>
  </si>
  <si>
    <t>PB1,2</t>
  </si>
  <si>
    <t>18m3/h; 85 kPa</t>
  </si>
  <si>
    <t>PC1,2</t>
  </si>
  <si>
    <t>8,6m3/h; 20 kPa</t>
  </si>
  <si>
    <t>PC1.3</t>
  </si>
  <si>
    <t>PC1.4</t>
  </si>
  <si>
    <t>PC1.5</t>
  </si>
  <si>
    <t>PC1.6</t>
  </si>
  <si>
    <t>PC1.7</t>
  </si>
  <si>
    <t>PW2</t>
  </si>
  <si>
    <t>cirkulace TV</t>
  </si>
  <si>
    <t>1,6m3/h;7 kPa</t>
  </si>
  <si>
    <t>okruh stará budova</t>
  </si>
  <si>
    <t>okruh šatny 1NP</t>
  </si>
  <si>
    <t>okruh šatny 2NP</t>
  </si>
  <si>
    <t>okruh MŠ 2NP</t>
  </si>
  <si>
    <t>okruh MŠ 1NP</t>
  </si>
  <si>
    <t>okruh nová b. S</t>
  </si>
  <si>
    <t>okruh nová b. J</t>
  </si>
  <si>
    <t>1,7m3/h; 35 kPa</t>
  </si>
  <si>
    <t>5,1m3/h; 40 kPa</t>
  </si>
  <si>
    <t>1,3m3/h; 30 kPa</t>
  </si>
  <si>
    <t>1,9m3/h; 40 kPa</t>
  </si>
  <si>
    <t>DN25; Kvs=8</t>
  </si>
  <si>
    <t>DN40; Kvs=25</t>
  </si>
  <si>
    <t>MV1.1</t>
  </si>
  <si>
    <t>MV1.X</t>
  </si>
  <si>
    <t>DN15, 3,0 bar</t>
  </si>
  <si>
    <t>DN15, 6,0 bar</t>
  </si>
  <si>
    <t>kulový kohout - pro TV</t>
  </si>
  <si>
    <t>zpětná klapka - pro TV</t>
  </si>
  <si>
    <t>VW1</t>
  </si>
  <si>
    <t>přepínací 3V</t>
  </si>
  <si>
    <t>pohon 230V/2bod</t>
  </si>
  <si>
    <t>MW1</t>
  </si>
  <si>
    <t>směšovací třícestný ventil termostatický pro TV</t>
  </si>
  <si>
    <t>40-60°C</t>
  </si>
  <si>
    <t>pro DN80</t>
  </si>
  <si>
    <t>TV</t>
  </si>
  <si>
    <t>pro PPR40</t>
  </si>
  <si>
    <t>PPR 40x6,7 (DN25)</t>
  </si>
  <si>
    <t>PPR 50x8,3 (DN32)</t>
  </si>
  <si>
    <t>pro PPR50</t>
  </si>
  <si>
    <t>měřič tepla DN25</t>
  </si>
  <si>
    <t>do 10 m3/h</t>
  </si>
  <si>
    <t>měřič tepla DN50</t>
  </si>
  <si>
    <t>do 15 m3/h</t>
  </si>
  <si>
    <t>TČ 94,5kW S5/W65</t>
  </si>
  <si>
    <t>78,3 kW S0/W35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</si>
</sst>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_ ;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Arial CE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medium"/>
    </border>
    <border>
      <left style="hair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 locked="0"/>
    </xf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20" applyNumberFormat="1" applyFont="1"/>
    <xf numFmtId="14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20" applyNumberFormat="1" applyFont="1"/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164" fontId="0" fillId="2" borderId="2" xfId="2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164" fontId="0" fillId="0" borderId="5" xfId="20" applyNumberFormat="1" applyFont="1" applyBorder="1"/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/>
    <xf numFmtId="164" fontId="0" fillId="2" borderId="8" xfId="20" applyNumberFormat="1" applyFont="1" applyFill="1" applyBorder="1"/>
    <xf numFmtId="0" fontId="0" fillId="2" borderId="9" xfId="0" applyFont="1" applyFill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164" fontId="0" fillId="0" borderId="10" xfId="20" applyNumberFormat="1" applyFont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164" fontId="0" fillId="0" borderId="12" xfId="20" applyNumberFormat="1" applyFont="1" applyBorder="1"/>
    <xf numFmtId="0" fontId="0" fillId="0" borderId="13" xfId="0" applyFont="1" applyBorder="1"/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0" fillId="2" borderId="16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20" applyNumberFormat="1" applyFont="1" applyFill="1"/>
    <xf numFmtId="0" fontId="0" fillId="0" borderId="5" xfId="0" applyFont="1" applyBorder="1"/>
    <xf numFmtId="0" fontId="0" fillId="0" borderId="6" xfId="0" applyFont="1" applyBorder="1"/>
    <xf numFmtId="0" fontId="0" fillId="0" borderId="17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0" fillId="0" borderId="18" xfId="0" applyFont="1" applyBorder="1"/>
    <xf numFmtId="0" fontId="0" fillId="2" borderId="8" xfId="0" applyFont="1" applyFill="1" applyBorder="1"/>
    <xf numFmtId="0" fontId="0" fillId="0" borderId="0" xfId="0" applyFont="1"/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20" xfId="0" applyFont="1" applyFill="1" applyBorder="1"/>
    <xf numFmtId="164" fontId="0" fillId="2" borderId="20" xfId="20" applyNumberFormat="1" applyFont="1" applyFill="1" applyBorder="1"/>
    <xf numFmtId="0" fontId="0" fillId="2" borderId="17" xfId="0" applyFont="1" applyFill="1" applyBorder="1"/>
    <xf numFmtId="0" fontId="0" fillId="0" borderId="12" xfId="0" applyFont="1" applyFill="1" applyBorder="1"/>
    <xf numFmtId="0" fontId="0" fillId="0" borderId="13" xfId="0" applyFont="1" applyBorder="1"/>
    <xf numFmtId="164" fontId="0" fillId="0" borderId="5" xfId="20" applyNumberFormat="1" applyFont="1" applyFill="1" applyBorder="1"/>
    <xf numFmtId="0" fontId="0" fillId="0" borderId="10" xfId="0" applyFont="1" applyFill="1" applyBorder="1"/>
    <xf numFmtId="164" fontId="0" fillId="0" borderId="10" xfId="20" applyNumberFormat="1" applyFont="1" applyFill="1" applyBorder="1"/>
    <xf numFmtId="0" fontId="0" fillId="0" borderId="21" xfId="0" applyFont="1" applyBorder="1" applyAlignment="1">
      <alignment horizont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/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5" fontId="4" fillId="3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ont="1" applyBorder="1"/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164" fontId="2" fillId="2" borderId="15" xfId="20" applyNumberFormat="1" applyFont="1" applyFill="1" applyBorder="1" applyAlignment="1">
      <alignment horizontal="center"/>
    </xf>
    <xf numFmtId="0" fontId="4" fillId="0" borderId="5" xfId="0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989_HZ_REPY_ROZPOCET\12_001\PODKLADY\HZ_Repy_RO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Akce\3130_Jedli&#269;k&#367;v%20&#250;stav\V&#253;stupy_2\RO_Dostavba%20Jedli&#269;kova%20&#250;stavu%20a%20&#353;kol%20-%20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šeobecné podmínky"/>
      <sheetName val="Rekapitulace"/>
      <sheetName val="SO 00 - Všeobecné práce"/>
      <sheetName val="SO 01 - Objekt HZ"/>
      <sheetName val="SO 01 - ZTI"/>
      <sheetName val="SO 01 - Vytápění"/>
      <sheetName val="SO 01 - VZT"/>
      <sheetName val="SO 01 - Stlačený vzduch"/>
      <sheetName val="SO 01 - Silnoproud"/>
      <sheetName val="SO 01 - Slaboproud"/>
      <sheetName val="SO 02 - Oplocení"/>
      <sheetName val="IO 100 - Areálové komunikace"/>
      <sheetName val="IO 300, 410, 420, 510 a IO 520"/>
      <sheetName val="IO 430, IO 440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8"/>
  <sheetViews>
    <sheetView tabSelected="1" workbookViewId="0" topLeftCell="A1">
      <selection activeCell="D69" sqref="D69"/>
    </sheetView>
  </sheetViews>
  <sheetFormatPr defaultColWidth="8.8515625" defaultRowHeight="15"/>
  <cols>
    <col min="1" max="1" width="4.00390625" style="7" customWidth="1"/>
    <col min="2" max="2" width="5.421875" style="7" customWidth="1"/>
    <col min="3" max="3" width="16.8515625" style="6" customWidth="1"/>
    <col min="4" max="4" width="15.8515625" style="6" customWidth="1"/>
    <col min="5" max="5" width="3.7109375" style="7" customWidth="1"/>
    <col min="6" max="6" width="8.57421875" style="6" customWidth="1"/>
    <col min="7" max="7" width="12.28125" style="8" bestFit="1" customWidth="1"/>
    <col min="8" max="8" width="12.28125" style="8" customWidth="1"/>
    <col min="9" max="9" width="15.8515625" style="6" customWidth="1"/>
    <col min="10" max="10" width="8.8515625" style="6" customWidth="1"/>
    <col min="11" max="11" width="14.7109375" style="6" bestFit="1" customWidth="1"/>
    <col min="12" max="16384" width="8.8515625" style="6" customWidth="1"/>
  </cols>
  <sheetData>
    <row r="1" spans="1:9" ht="15">
      <c r="A1" s="1" t="s">
        <v>0</v>
      </c>
      <c r="B1" s="2"/>
      <c r="C1" s="3" t="s">
        <v>109</v>
      </c>
      <c r="D1" s="3"/>
      <c r="E1" s="2"/>
      <c r="F1" s="3"/>
      <c r="G1" s="4"/>
      <c r="H1" s="4" t="s">
        <v>1</v>
      </c>
      <c r="I1" s="5">
        <v>43991</v>
      </c>
    </row>
    <row r="2" ht="15.75" thickBot="1"/>
    <row r="3" spans="1:9" ht="30.75" thickBot="1">
      <c r="A3" s="9" t="s">
        <v>2</v>
      </c>
      <c r="B3" s="10" t="s">
        <v>3</v>
      </c>
      <c r="C3" s="11" t="s">
        <v>4</v>
      </c>
      <c r="D3" s="11" t="s">
        <v>9</v>
      </c>
      <c r="E3" s="10" t="s">
        <v>5</v>
      </c>
      <c r="F3" s="11" t="s">
        <v>6</v>
      </c>
      <c r="G3" s="12" t="s">
        <v>17</v>
      </c>
      <c r="H3" s="12" t="s">
        <v>7</v>
      </c>
      <c r="I3" s="13" t="s">
        <v>8</v>
      </c>
    </row>
    <row r="4" spans="1:9" ht="15">
      <c r="A4" s="20"/>
      <c r="B4" s="21"/>
      <c r="C4" s="22" t="s">
        <v>10</v>
      </c>
      <c r="D4" s="22"/>
      <c r="E4" s="21"/>
      <c r="F4" s="22"/>
      <c r="G4" s="23"/>
      <c r="H4" s="23"/>
      <c r="I4" s="24"/>
    </row>
    <row r="5" spans="1:9" ht="15">
      <c r="A5" s="14">
        <v>1</v>
      </c>
      <c r="B5" s="15"/>
      <c r="C5" s="43" t="s">
        <v>112</v>
      </c>
      <c r="D5" s="43" t="s">
        <v>113</v>
      </c>
      <c r="E5" s="46" t="s">
        <v>27</v>
      </c>
      <c r="F5" s="28">
        <v>5</v>
      </c>
      <c r="G5" s="17"/>
      <c r="H5" s="17">
        <f aca="true" t="shared" si="0" ref="H5:H7">G5*F5</f>
        <v>0</v>
      </c>
      <c r="I5" s="45" t="s">
        <v>114</v>
      </c>
    </row>
    <row r="6" spans="1:9" ht="15">
      <c r="A6" s="14">
        <f aca="true" t="shared" si="1" ref="A6:A8">A5+1</f>
        <v>2</v>
      </c>
      <c r="B6" s="15"/>
      <c r="C6" s="74" t="s">
        <v>206</v>
      </c>
      <c r="D6" s="16" t="s">
        <v>26</v>
      </c>
      <c r="E6" s="46" t="s">
        <v>27</v>
      </c>
      <c r="F6" s="28">
        <v>4</v>
      </c>
      <c r="G6" s="17"/>
      <c r="H6" s="17">
        <f t="shared" si="0"/>
        <v>0</v>
      </c>
      <c r="I6" s="45" t="s">
        <v>204</v>
      </c>
    </row>
    <row r="7" spans="1:9" ht="15">
      <c r="A7" s="14">
        <f t="shared" si="1"/>
        <v>3</v>
      </c>
      <c r="B7" s="15"/>
      <c r="C7" s="74" t="s">
        <v>207</v>
      </c>
      <c r="D7" s="16" t="s">
        <v>26</v>
      </c>
      <c r="E7" s="46" t="s">
        <v>27</v>
      </c>
      <c r="F7" s="28">
        <v>12</v>
      </c>
      <c r="G7" s="17"/>
      <c r="H7" s="17">
        <f t="shared" si="0"/>
        <v>0</v>
      </c>
      <c r="I7" s="45" t="s">
        <v>204</v>
      </c>
    </row>
    <row r="8" spans="1:9" ht="15">
      <c r="A8" s="14">
        <f t="shared" si="1"/>
        <v>4</v>
      </c>
      <c r="B8" s="15"/>
      <c r="C8" s="43" t="s">
        <v>88</v>
      </c>
      <c r="D8" s="16" t="s">
        <v>26</v>
      </c>
      <c r="E8" s="46" t="s">
        <v>27</v>
      </c>
      <c r="F8" s="28">
        <v>8</v>
      </c>
      <c r="G8" s="17"/>
      <c r="H8" s="17">
        <f aca="true" t="shared" si="2" ref="H8:H11">G8*F8</f>
        <v>0</v>
      </c>
      <c r="I8" s="45" t="s">
        <v>40</v>
      </c>
    </row>
    <row r="9" spans="1:9" ht="15">
      <c r="A9" s="14">
        <f aca="true" t="shared" si="3" ref="A9:A16">A8+1</f>
        <v>5</v>
      </c>
      <c r="B9" s="15"/>
      <c r="C9" s="43" t="s">
        <v>96</v>
      </c>
      <c r="D9" s="16" t="s">
        <v>26</v>
      </c>
      <c r="E9" s="46" t="s">
        <v>27</v>
      </c>
      <c r="F9" s="28">
        <v>12</v>
      </c>
      <c r="G9" s="17"/>
      <c r="H9" s="17">
        <f aca="true" t="shared" si="4" ref="H9">G9*F9</f>
        <v>0</v>
      </c>
      <c r="I9" s="45" t="s">
        <v>40</v>
      </c>
    </row>
    <row r="10" spans="1:9" ht="15">
      <c r="A10" s="14">
        <f t="shared" si="3"/>
        <v>6</v>
      </c>
      <c r="B10" s="15"/>
      <c r="C10" s="43" t="s">
        <v>23</v>
      </c>
      <c r="D10" s="16" t="s">
        <v>26</v>
      </c>
      <c r="E10" s="46" t="s">
        <v>27</v>
      </c>
      <c r="F10" s="28">
        <v>8</v>
      </c>
      <c r="G10" s="17"/>
      <c r="H10" s="17">
        <f t="shared" si="2"/>
        <v>0</v>
      </c>
      <c r="I10" s="45" t="s">
        <v>59</v>
      </c>
    </row>
    <row r="11" spans="1:9" ht="15">
      <c r="A11" s="14">
        <f t="shared" si="3"/>
        <v>7</v>
      </c>
      <c r="B11" s="15"/>
      <c r="C11" s="43" t="s">
        <v>19</v>
      </c>
      <c r="D11" s="16" t="s">
        <v>26</v>
      </c>
      <c r="E11" s="15" t="s">
        <v>27</v>
      </c>
      <c r="F11" s="28">
        <v>1</v>
      </c>
      <c r="G11" s="17"/>
      <c r="H11" s="17">
        <f t="shared" si="2"/>
        <v>0</v>
      </c>
      <c r="I11" s="45" t="s">
        <v>59</v>
      </c>
    </row>
    <row r="12" spans="1:11" ht="15">
      <c r="A12" s="14">
        <f t="shared" si="3"/>
        <v>8</v>
      </c>
      <c r="B12" s="15"/>
      <c r="C12" s="43" t="s">
        <v>50</v>
      </c>
      <c r="D12" s="16" t="s">
        <v>26</v>
      </c>
      <c r="E12" s="15" t="s">
        <v>27</v>
      </c>
      <c r="F12" s="28">
        <v>36</v>
      </c>
      <c r="G12" s="17"/>
      <c r="H12" s="17">
        <f>G12*F12</f>
        <v>0</v>
      </c>
      <c r="I12" s="45" t="s">
        <v>59</v>
      </c>
      <c r="K12" s="55"/>
    </row>
    <row r="13" spans="1:9" ht="15">
      <c r="A13" s="14">
        <f t="shared" si="3"/>
        <v>9</v>
      </c>
      <c r="B13" s="15"/>
      <c r="C13" s="43" t="s">
        <v>72</v>
      </c>
      <c r="D13" s="16" t="s">
        <v>26</v>
      </c>
      <c r="E13" s="15" t="s">
        <v>27</v>
      </c>
      <c r="F13" s="28">
        <v>16</v>
      </c>
      <c r="G13" s="17"/>
      <c r="H13" s="17">
        <f aca="true" t="shared" si="5" ref="H13:H15">G13*F13</f>
        <v>0</v>
      </c>
      <c r="I13" s="45" t="s">
        <v>59</v>
      </c>
    </row>
    <row r="14" spans="1:9" ht="15">
      <c r="A14" s="14">
        <f t="shared" si="3"/>
        <v>10</v>
      </c>
      <c r="B14" s="15"/>
      <c r="C14" s="43" t="s">
        <v>46</v>
      </c>
      <c r="D14" s="16" t="s">
        <v>26</v>
      </c>
      <c r="E14" s="15" t="s">
        <v>27</v>
      </c>
      <c r="F14" s="28">
        <v>4</v>
      </c>
      <c r="G14" s="17"/>
      <c r="H14" s="17">
        <f t="shared" si="5"/>
        <v>0</v>
      </c>
      <c r="I14" s="45" t="s">
        <v>59</v>
      </c>
    </row>
    <row r="15" spans="1:9" ht="15">
      <c r="A15" s="14">
        <f t="shared" si="3"/>
        <v>11</v>
      </c>
      <c r="B15" s="15"/>
      <c r="C15" s="43" t="s">
        <v>54</v>
      </c>
      <c r="D15" s="16" t="s">
        <v>26</v>
      </c>
      <c r="E15" s="15" t="s">
        <v>27</v>
      </c>
      <c r="F15" s="28">
        <v>45</v>
      </c>
      <c r="G15" s="17"/>
      <c r="H15" s="17">
        <f t="shared" si="5"/>
        <v>0</v>
      </c>
      <c r="I15" s="45" t="s">
        <v>59</v>
      </c>
    </row>
    <row r="16" spans="1:9" ht="15.75" thickBot="1">
      <c r="A16" s="14">
        <f t="shared" si="3"/>
        <v>12</v>
      </c>
      <c r="B16" s="15"/>
      <c r="C16" s="43" t="s">
        <v>108</v>
      </c>
      <c r="D16" s="16" t="s">
        <v>26</v>
      </c>
      <c r="E16" s="15" t="s">
        <v>27</v>
      </c>
      <c r="F16" s="28">
        <v>10</v>
      </c>
      <c r="G16" s="17"/>
      <c r="H16" s="17">
        <f aca="true" t="shared" si="6" ref="H16">G16*F16</f>
        <v>0</v>
      </c>
      <c r="I16" s="47" t="s">
        <v>59</v>
      </c>
    </row>
    <row r="17" spans="1:9" ht="15">
      <c r="A17" s="20"/>
      <c r="B17" s="21"/>
      <c r="C17" s="22" t="s">
        <v>11</v>
      </c>
      <c r="D17" s="22"/>
      <c r="E17" s="21"/>
      <c r="F17" s="22"/>
      <c r="G17" s="23"/>
      <c r="H17" s="23"/>
      <c r="I17" s="24"/>
    </row>
    <row r="18" spans="1:9" ht="15">
      <c r="A18" s="58"/>
      <c r="B18" s="59"/>
      <c r="C18" s="61"/>
      <c r="D18" s="61"/>
      <c r="E18" s="59"/>
      <c r="F18" s="61"/>
      <c r="G18" s="62"/>
      <c r="H18" s="62"/>
      <c r="I18" s="63"/>
    </row>
    <row r="19" spans="1:9" ht="15">
      <c r="A19" s="58"/>
      <c r="B19" s="59"/>
      <c r="C19" s="61"/>
      <c r="D19" s="61"/>
      <c r="E19" s="59"/>
      <c r="F19" s="61"/>
      <c r="G19" s="62"/>
      <c r="H19" s="62"/>
      <c r="I19" s="63"/>
    </row>
    <row r="20" spans="1:9" ht="15">
      <c r="A20" s="14">
        <v>13</v>
      </c>
      <c r="B20" s="15"/>
      <c r="C20" s="43" t="s">
        <v>89</v>
      </c>
      <c r="D20" s="43" t="s">
        <v>66</v>
      </c>
      <c r="E20" s="15" t="s">
        <v>27</v>
      </c>
      <c r="F20" s="28">
        <f>F8</f>
        <v>8</v>
      </c>
      <c r="G20" s="17"/>
      <c r="H20" s="17">
        <f aca="true" t="shared" si="7" ref="H20:H28">G20*F20</f>
        <v>0</v>
      </c>
      <c r="I20" s="44" t="s">
        <v>63</v>
      </c>
    </row>
    <row r="21" spans="1:9" ht="15">
      <c r="A21" s="14">
        <f aca="true" t="shared" si="8" ref="A21:A32">A20+1</f>
        <v>14</v>
      </c>
      <c r="B21" s="15"/>
      <c r="C21" s="43" t="s">
        <v>97</v>
      </c>
      <c r="D21" s="43" t="s">
        <v>66</v>
      </c>
      <c r="E21" s="15" t="s">
        <v>27</v>
      </c>
      <c r="F21" s="28">
        <f>F9</f>
        <v>12</v>
      </c>
      <c r="G21" s="17"/>
      <c r="H21" s="17">
        <f aca="true" t="shared" si="9" ref="H21:H23">G21*F21</f>
        <v>0</v>
      </c>
      <c r="I21" s="44" t="s">
        <v>63</v>
      </c>
    </row>
    <row r="22" spans="1:9" ht="15">
      <c r="A22" s="14">
        <f t="shared" si="8"/>
        <v>15</v>
      </c>
      <c r="B22" s="15"/>
      <c r="C22" s="43" t="s">
        <v>205</v>
      </c>
      <c r="D22" s="43" t="s">
        <v>66</v>
      </c>
      <c r="E22" s="15" t="s">
        <v>27</v>
      </c>
      <c r="F22" s="28">
        <f>F6</f>
        <v>4</v>
      </c>
      <c r="G22" s="17"/>
      <c r="H22" s="17">
        <f t="shared" si="9"/>
        <v>0</v>
      </c>
      <c r="I22" s="44" t="s">
        <v>64</v>
      </c>
    </row>
    <row r="23" spans="1:9" ht="15">
      <c r="A23" s="14">
        <f t="shared" si="8"/>
        <v>16</v>
      </c>
      <c r="B23" s="15"/>
      <c r="C23" s="43" t="s">
        <v>208</v>
      </c>
      <c r="D23" s="43" t="s">
        <v>66</v>
      </c>
      <c r="E23" s="15" t="s">
        <v>27</v>
      </c>
      <c r="F23" s="28">
        <f>F7</f>
        <v>12</v>
      </c>
      <c r="G23" s="17"/>
      <c r="H23" s="17">
        <f t="shared" si="9"/>
        <v>0</v>
      </c>
      <c r="I23" s="44" t="s">
        <v>64</v>
      </c>
    </row>
    <row r="24" spans="1:9" ht="15">
      <c r="A24" s="14">
        <f t="shared" si="8"/>
        <v>17</v>
      </c>
      <c r="B24" s="15"/>
      <c r="C24" s="43" t="s">
        <v>90</v>
      </c>
      <c r="D24" s="43" t="s">
        <v>66</v>
      </c>
      <c r="E24" s="15" t="s">
        <v>27</v>
      </c>
      <c r="F24" s="28">
        <f aca="true" t="shared" si="10" ref="F24:F30">F10</f>
        <v>8</v>
      </c>
      <c r="G24" s="17"/>
      <c r="H24" s="17">
        <f t="shared" si="7"/>
        <v>0</v>
      </c>
      <c r="I24" s="44" t="s">
        <v>64</v>
      </c>
    </row>
    <row r="25" spans="1:9" ht="15">
      <c r="A25" s="14">
        <f t="shared" si="8"/>
        <v>18</v>
      </c>
      <c r="B25" s="15"/>
      <c r="C25" s="43" t="s">
        <v>91</v>
      </c>
      <c r="D25" s="43" t="s">
        <v>66</v>
      </c>
      <c r="E25" s="15" t="s">
        <v>27</v>
      </c>
      <c r="F25" s="28">
        <f t="shared" si="10"/>
        <v>1</v>
      </c>
      <c r="G25" s="17"/>
      <c r="H25" s="17">
        <f t="shared" si="7"/>
        <v>0</v>
      </c>
      <c r="I25" s="44" t="s">
        <v>64</v>
      </c>
    </row>
    <row r="26" spans="1:9" ht="15">
      <c r="A26" s="14">
        <f t="shared" si="8"/>
        <v>19</v>
      </c>
      <c r="B26" s="15"/>
      <c r="C26" s="43" t="s">
        <v>93</v>
      </c>
      <c r="D26" s="43" t="s">
        <v>94</v>
      </c>
      <c r="E26" s="15" t="s">
        <v>27</v>
      </c>
      <c r="F26" s="28">
        <f t="shared" si="10"/>
        <v>36</v>
      </c>
      <c r="G26" s="17"/>
      <c r="H26" s="17">
        <f t="shared" si="7"/>
        <v>0</v>
      </c>
      <c r="I26" s="44" t="s">
        <v>64</v>
      </c>
    </row>
    <row r="27" spans="1:9" ht="15">
      <c r="A27" s="14">
        <f t="shared" si="8"/>
        <v>20</v>
      </c>
      <c r="B27" s="15"/>
      <c r="C27" s="43" t="s">
        <v>92</v>
      </c>
      <c r="D27" s="43" t="s">
        <v>94</v>
      </c>
      <c r="E27" s="15" t="s">
        <v>27</v>
      </c>
      <c r="F27" s="28">
        <f t="shared" si="10"/>
        <v>16</v>
      </c>
      <c r="G27" s="17"/>
      <c r="H27" s="17">
        <f t="shared" si="7"/>
        <v>0</v>
      </c>
      <c r="I27" s="44" t="s">
        <v>64</v>
      </c>
    </row>
    <row r="28" spans="1:9" ht="15">
      <c r="A28" s="14">
        <f t="shared" si="8"/>
        <v>21</v>
      </c>
      <c r="B28" s="15"/>
      <c r="C28" s="43" t="s">
        <v>62</v>
      </c>
      <c r="D28" s="43" t="s">
        <v>61</v>
      </c>
      <c r="E28" s="15" t="s">
        <v>27</v>
      </c>
      <c r="F28" s="28">
        <f t="shared" si="10"/>
        <v>4</v>
      </c>
      <c r="G28" s="17"/>
      <c r="H28" s="17">
        <f t="shared" si="7"/>
        <v>0</v>
      </c>
      <c r="I28" s="44" t="s">
        <v>64</v>
      </c>
    </row>
    <row r="29" spans="1:9" ht="15">
      <c r="A29" s="14">
        <f t="shared" si="8"/>
        <v>22</v>
      </c>
      <c r="B29" s="15"/>
      <c r="C29" s="43" t="s">
        <v>60</v>
      </c>
      <c r="D29" s="43" t="s">
        <v>61</v>
      </c>
      <c r="E29" s="15" t="s">
        <v>27</v>
      </c>
      <c r="F29" s="28">
        <f t="shared" si="10"/>
        <v>45</v>
      </c>
      <c r="G29" s="17"/>
      <c r="H29" s="17">
        <f>G29*F29</f>
        <v>0</v>
      </c>
      <c r="I29" s="44" t="s">
        <v>64</v>
      </c>
    </row>
    <row r="30" spans="1:9" ht="15">
      <c r="A30" s="14">
        <f t="shared" si="8"/>
        <v>23</v>
      </c>
      <c r="B30" s="15"/>
      <c r="C30" s="43" t="s">
        <v>203</v>
      </c>
      <c r="D30" s="43" t="s">
        <v>61</v>
      </c>
      <c r="E30" s="15" t="s">
        <v>27</v>
      </c>
      <c r="F30" s="28">
        <f t="shared" si="10"/>
        <v>10</v>
      </c>
      <c r="G30" s="17"/>
      <c r="H30" s="17">
        <f aca="true" t="shared" si="11" ref="H30:H32">G30*F30</f>
        <v>0</v>
      </c>
      <c r="I30" s="44" t="s">
        <v>64</v>
      </c>
    </row>
    <row r="31" spans="1:9" ht="15">
      <c r="A31" s="14">
        <f t="shared" si="8"/>
        <v>24</v>
      </c>
      <c r="B31" s="15"/>
      <c r="C31" s="43" t="s">
        <v>105</v>
      </c>
      <c r="D31" s="43"/>
      <c r="E31" s="46" t="s">
        <v>27</v>
      </c>
      <c r="F31" s="28">
        <f>SUM(F10:F15)</f>
        <v>110</v>
      </c>
      <c r="G31" s="17"/>
      <c r="H31" s="17">
        <f t="shared" si="11"/>
        <v>0</v>
      </c>
      <c r="I31" s="44" t="s">
        <v>107</v>
      </c>
    </row>
    <row r="32" spans="1:9" ht="15.75" thickBot="1">
      <c r="A32" s="14">
        <f t="shared" si="8"/>
        <v>25</v>
      </c>
      <c r="B32" s="31"/>
      <c r="C32" s="56" t="s">
        <v>106</v>
      </c>
      <c r="D32" s="56"/>
      <c r="E32" s="57" t="s">
        <v>27</v>
      </c>
      <c r="F32" s="64">
        <f>F16</f>
        <v>10</v>
      </c>
      <c r="G32" s="33"/>
      <c r="H32" s="33">
        <f t="shared" si="11"/>
        <v>0</v>
      </c>
      <c r="I32" s="65" t="s">
        <v>107</v>
      </c>
    </row>
    <row r="33" spans="1:9" ht="15">
      <c r="A33" s="58"/>
      <c r="B33" s="59"/>
      <c r="C33" s="60" t="s">
        <v>12</v>
      </c>
      <c r="D33" s="61"/>
      <c r="E33" s="59"/>
      <c r="F33" s="61"/>
      <c r="G33" s="62"/>
      <c r="H33" s="62"/>
      <c r="I33" s="63"/>
    </row>
    <row r="34" spans="1:9" ht="15">
      <c r="A34" s="14">
        <v>26</v>
      </c>
      <c r="B34" s="15" t="s">
        <v>21</v>
      </c>
      <c r="C34" s="16" t="s">
        <v>22</v>
      </c>
      <c r="D34" s="16" t="s">
        <v>23</v>
      </c>
      <c r="E34" s="15" t="s">
        <v>18</v>
      </c>
      <c r="F34" s="28">
        <v>31</v>
      </c>
      <c r="G34" s="17"/>
      <c r="H34" s="17">
        <f aca="true" t="shared" si="12" ref="H34:H53">G34*F34</f>
        <v>0</v>
      </c>
      <c r="I34" s="18"/>
    </row>
    <row r="35" spans="1:9" ht="15">
      <c r="A35" s="14">
        <f aca="true" t="shared" si="13" ref="A35:A59">A34+1</f>
        <v>27</v>
      </c>
      <c r="B35" s="15" t="s">
        <v>24</v>
      </c>
      <c r="C35" s="16" t="s">
        <v>25</v>
      </c>
      <c r="D35" s="43" t="s">
        <v>50</v>
      </c>
      <c r="E35" s="46" t="s">
        <v>18</v>
      </c>
      <c r="F35" s="28">
        <v>33</v>
      </c>
      <c r="G35" s="17"/>
      <c r="H35" s="17">
        <f aca="true" t="shared" si="14" ref="H35">G35*F35</f>
        <v>0</v>
      </c>
      <c r="I35" s="18"/>
    </row>
    <row r="36" spans="1:9" ht="30">
      <c r="A36" s="14">
        <f t="shared" si="13"/>
        <v>28</v>
      </c>
      <c r="B36" s="15" t="s">
        <v>24</v>
      </c>
      <c r="C36" s="50" t="s">
        <v>195</v>
      </c>
      <c r="D36" s="43" t="s">
        <v>50</v>
      </c>
      <c r="E36" s="46" t="s">
        <v>18</v>
      </c>
      <c r="F36" s="28">
        <v>2</v>
      </c>
      <c r="G36" s="17"/>
      <c r="H36" s="17">
        <f t="shared" si="12"/>
        <v>0</v>
      </c>
      <c r="I36" s="19"/>
    </row>
    <row r="37" spans="1:9" ht="30">
      <c r="A37" s="14">
        <f t="shared" si="13"/>
        <v>29</v>
      </c>
      <c r="B37" s="15" t="s">
        <v>24</v>
      </c>
      <c r="C37" s="50" t="s">
        <v>82</v>
      </c>
      <c r="D37" s="43" t="s">
        <v>50</v>
      </c>
      <c r="E37" s="46" t="s">
        <v>18</v>
      </c>
      <c r="F37" s="28">
        <v>2</v>
      </c>
      <c r="G37" s="17"/>
      <c r="H37" s="17">
        <f t="shared" si="12"/>
        <v>0</v>
      </c>
      <c r="I37" s="19"/>
    </row>
    <row r="38" spans="1:9" ht="15">
      <c r="A38" s="14">
        <f t="shared" si="13"/>
        <v>30</v>
      </c>
      <c r="B38" s="15" t="s">
        <v>24</v>
      </c>
      <c r="C38" s="16" t="s">
        <v>25</v>
      </c>
      <c r="D38" s="43" t="s">
        <v>72</v>
      </c>
      <c r="E38" s="46" t="s">
        <v>18</v>
      </c>
      <c r="F38" s="28">
        <v>10</v>
      </c>
      <c r="G38" s="17"/>
      <c r="H38" s="17">
        <f t="shared" si="12"/>
        <v>0</v>
      </c>
      <c r="I38" s="19"/>
    </row>
    <row r="39" spans="1:9" ht="30">
      <c r="A39" s="14">
        <f t="shared" si="13"/>
        <v>31</v>
      </c>
      <c r="B39" s="15" t="s">
        <v>24</v>
      </c>
      <c r="C39" s="50" t="s">
        <v>195</v>
      </c>
      <c r="D39" s="43" t="s">
        <v>72</v>
      </c>
      <c r="E39" s="46" t="s">
        <v>18</v>
      </c>
      <c r="F39" s="28">
        <v>7</v>
      </c>
      <c r="G39" s="17"/>
      <c r="H39" s="17">
        <f aca="true" t="shared" si="15" ref="H39">G39*F39</f>
        <v>0</v>
      </c>
      <c r="I39" s="19"/>
    </row>
    <row r="40" spans="1:9" ht="15">
      <c r="A40" s="14">
        <f t="shared" si="13"/>
        <v>32</v>
      </c>
      <c r="B40" s="15" t="s">
        <v>24</v>
      </c>
      <c r="C40" s="16" t="s">
        <v>25</v>
      </c>
      <c r="D40" s="43" t="s">
        <v>54</v>
      </c>
      <c r="E40" s="15" t="s">
        <v>18</v>
      </c>
      <c r="F40" s="28">
        <v>20</v>
      </c>
      <c r="G40" s="17"/>
      <c r="H40" s="17">
        <f t="shared" si="12"/>
        <v>0</v>
      </c>
      <c r="I40" s="19"/>
    </row>
    <row r="41" spans="1:9" ht="15">
      <c r="A41" s="14">
        <f t="shared" si="13"/>
        <v>33</v>
      </c>
      <c r="B41" s="46" t="s">
        <v>75</v>
      </c>
      <c r="C41" s="43" t="s">
        <v>78</v>
      </c>
      <c r="D41" s="43" t="s">
        <v>108</v>
      </c>
      <c r="E41" s="46" t="s">
        <v>18</v>
      </c>
      <c r="F41" s="28">
        <v>2</v>
      </c>
      <c r="G41" s="17"/>
      <c r="H41" s="17">
        <f t="shared" si="12"/>
        <v>0</v>
      </c>
      <c r="I41" s="47" t="s">
        <v>77</v>
      </c>
    </row>
    <row r="42" spans="1:9" ht="30">
      <c r="A42" s="14">
        <f t="shared" si="13"/>
        <v>34</v>
      </c>
      <c r="B42" s="46" t="s">
        <v>75</v>
      </c>
      <c r="C42" s="50" t="s">
        <v>79</v>
      </c>
      <c r="D42" s="43" t="s">
        <v>76</v>
      </c>
      <c r="E42" s="46" t="s">
        <v>18</v>
      </c>
      <c r="F42" s="28">
        <v>6</v>
      </c>
      <c r="G42" s="17"/>
      <c r="H42" s="17">
        <f t="shared" si="12"/>
        <v>0</v>
      </c>
      <c r="I42" s="47" t="s">
        <v>77</v>
      </c>
    </row>
    <row r="43" spans="1:9" ht="30">
      <c r="A43" s="14">
        <f t="shared" si="13"/>
        <v>35</v>
      </c>
      <c r="B43" s="46" t="s">
        <v>75</v>
      </c>
      <c r="C43" s="50" t="s">
        <v>79</v>
      </c>
      <c r="D43" s="43" t="s">
        <v>108</v>
      </c>
      <c r="E43" s="46" t="s">
        <v>18</v>
      </c>
      <c r="F43" s="28">
        <v>1</v>
      </c>
      <c r="G43" s="17"/>
      <c r="H43" s="17">
        <f aca="true" t="shared" si="16" ref="H43:H45">G43*F43</f>
        <v>0</v>
      </c>
      <c r="I43" s="47" t="s">
        <v>77</v>
      </c>
    </row>
    <row r="44" spans="1:9" ht="15">
      <c r="A44" s="14">
        <f t="shared" si="13"/>
        <v>36</v>
      </c>
      <c r="B44" s="46" t="s">
        <v>47</v>
      </c>
      <c r="C44" s="43" t="s">
        <v>48</v>
      </c>
      <c r="D44" s="43" t="s">
        <v>50</v>
      </c>
      <c r="E44" s="46" t="s">
        <v>18</v>
      </c>
      <c r="F44" s="28">
        <v>4</v>
      </c>
      <c r="G44" s="17"/>
      <c r="H44" s="17">
        <f t="shared" si="16"/>
        <v>0</v>
      </c>
      <c r="I44" s="47"/>
    </row>
    <row r="45" spans="1:9" ht="30">
      <c r="A45" s="14">
        <f t="shared" si="13"/>
        <v>37</v>
      </c>
      <c r="B45" s="46"/>
      <c r="C45" s="50" t="s">
        <v>196</v>
      </c>
      <c r="D45" s="43" t="s">
        <v>50</v>
      </c>
      <c r="E45" s="46" t="s">
        <v>18</v>
      </c>
      <c r="F45" s="28">
        <v>1</v>
      </c>
      <c r="G45" s="17"/>
      <c r="H45" s="17">
        <f t="shared" si="16"/>
        <v>0</v>
      </c>
      <c r="I45" s="47"/>
    </row>
    <row r="46" spans="1:9" ht="15">
      <c r="A46" s="14">
        <f t="shared" si="13"/>
        <v>38</v>
      </c>
      <c r="B46" s="46" t="s">
        <v>47</v>
      </c>
      <c r="C46" s="50" t="s">
        <v>48</v>
      </c>
      <c r="D46" s="43" t="s">
        <v>72</v>
      </c>
      <c r="E46" s="46" t="s">
        <v>18</v>
      </c>
      <c r="F46" s="28">
        <v>2</v>
      </c>
      <c r="G46" s="17"/>
      <c r="H46" s="17">
        <f t="shared" si="12"/>
        <v>0</v>
      </c>
      <c r="I46" s="19"/>
    </row>
    <row r="47" spans="1:9" ht="30">
      <c r="A47" s="14">
        <f t="shared" si="13"/>
        <v>39</v>
      </c>
      <c r="B47" s="46"/>
      <c r="C47" s="50" t="s">
        <v>196</v>
      </c>
      <c r="D47" s="43" t="s">
        <v>72</v>
      </c>
      <c r="E47" s="46"/>
      <c r="F47" s="28">
        <v>1</v>
      </c>
      <c r="G47" s="17"/>
      <c r="H47" s="17">
        <f t="shared" si="12"/>
        <v>0</v>
      </c>
      <c r="I47" s="19"/>
    </row>
    <row r="48" spans="1:9" ht="15">
      <c r="A48" s="14">
        <f t="shared" si="13"/>
        <v>40</v>
      </c>
      <c r="B48" s="46" t="s">
        <v>47</v>
      </c>
      <c r="C48" s="43" t="s">
        <v>48</v>
      </c>
      <c r="D48" s="43" t="s">
        <v>54</v>
      </c>
      <c r="E48" s="15" t="s">
        <v>18</v>
      </c>
      <c r="F48" s="28">
        <v>4</v>
      </c>
      <c r="G48" s="17"/>
      <c r="H48" s="17">
        <f t="shared" si="12"/>
        <v>0</v>
      </c>
      <c r="I48" s="18"/>
    </row>
    <row r="49" spans="1:9" ht="30">
      <c r="A49" s="14">
        <f t="shared" si="13"/>
        <v>41</v>
      </c>
      <c r="B49" s="46" t="s">
        <v>47</v>
      </c>
      <c r="C49" s="50" t="s">
        <v>80</v>
      </c>
      <c r="D49" s="43" t="s">
        <v>76</v>
      </c>
      <c r="E49" s="15" t="s">
        <v>18</v>
      </c>
      <c r="F49" s="28">
        <v>2</v>
      </c>
      <c r="G49" s="17"/>
      <c r="H49" s="17">
        <f t="shared" si="12"/>
        <v>0</v>
      </c>
      <c r="I49" s="18"/>
    </row>
    <row r="50" spans="1:9" ht="15">
      <c r="A50" s="14">
        <f t="shared" si="13"/>
        <v>42</v>
      </c>
      <c r="B50" s="46" t="s">
        <v>73</v>
      </c>
      <c r="C50" s="43" t="s">
        <v>74</v>
      </c>
      <c r="D50" s="43" t="s">
        <v>54</v>
      </c>
      <c r="E50" s="15" t="s">
        <v>18</v>
      </c>
      <c r="F50" s="28">
        <v>2</v>
      </c>
      <c r="G50" s="17"/>
      <c r="H50" s="17">
        <f aca="true" t="shared" si="17" ref="H50">G50*F50</f>
        <v>0</v>
      </c>
      <c r="I50" s="18"/>
    </row>
    <row r="51" spans="1:9" ht="15">
      <c r="A51" s="14">
        <f t="shared" si="13"/>
        <v>43</v>
      </c>
      <c r="B51" s="46" t="s">
        <v>73</v>
      </c>
      <c r="C51" s="43" t="s">
        <v>81</v>
      </c>
      <c r="D51" s="43" t="s">
        <v>76</v>
      </c>
      <c r="E51" s="15" t="s">
        <v>18</v>
      </c>
      <c r="F51" s="28">
        <v>2</v>
      </c>
      <c r="G51" s="17"/>
      <c r="H51" s="17">
        <f t="shared" si="12"/>
        <v>0</v>
      </c>
      <c r="I51" s="18"/>
    </row>
    <row r="52" spans="1:9" ht="15">
      <c r="A52" s="14">
        <f t="shared" si="13"/>
        <v>44</v>
      </c>
      <c r="B52" s="46" t="s">
        <v>65</v>
      </c>
      <c r="C52" s="16" t="s">
        <v>20</v>
      </c>
      <c r="D52" s="43" t="s">
        <v>193</v>
      </c>
      <c r="E52" s="15" t="s">
        <v>18</v>
      </c>
      <c r="F52" s="28">
        <v>3</v>
      </c>
      <c r="G52" s="17"/>
      <c r="H52" s="17">
        <f aca="true" t="shared" si="18" ref="H52">G52*F52</f>
        <v>0</v>
      </c>
      <c r="I52" s="44"/>
    </row>
    <row r="53" spans="1:9" ht="15">
      <c r="A53" s="14">
        <f t="shared" si="13"/>
        <v>45</v>
      </c>
      <c r="B53" s="46" t="s">
        <v>65</v>
      </c>
      <c r="C53" s="16" t="s">
        <v>20</v>
      </c>
      <c r="D53" s="43" t="s">
        <v>55</v>
      </c>
      <c r="E53" s="15" t="s">
        <v>18</v>
      </c>
      <c r="F53" s="28">
        <v>2</v>
      </c>
      <c r="G53" s="17"/>
      <c r="H53" s="17">
        <f t="shared" si="12"/>
        <v>0</v>
      </c>
      <c r="I53" s="44"/>
    </row>
    <row r="54" spans="1:9" ht="15">
      <c r="A54" s="14">
        <f t="shared" si="13"/>
        <v>46</v>
      </c>
      <c r="B54" s="46" t="s">
        <v>65</v>
      </c>
      <c r="C54" s="16" t="s">
        <v>20</v>
      </c>
      <c r="D54" s="43" t="s">
        <v>194</v>
      </c>
      <c r="E54" s="15" t="s">
        <v>18</v>
      </c>
      <c r="F54" s="28">
        <v>1</v>
      </c>
      <c r="G54" s="17"/>
      <c r="H54" s="17">
        <f aca="true" t="shared" si="19" ref="H54">G54*F54</f>
        <v>0</v>
      </c>
      <c r="I54" s="44"/>
    </row>
    <row r="55" spans="1:9" ht="43.5" customHeight="1">
      <c r="A55" s="14">
        <f t="shared" si="13"/>
        <v>47</v>
      </c>
      <c r="B55" s="46" t="s">
        <v>200</v>
      </c>
      <c r="C55" s="50" t="s">
        <v>201</v>
      </c>
      <c r="D55" s="43" t="s">
        <v>72</v>
      </c>
      <c r="E55" s="15" t="s">
        <v>18</v>
      </c>
      <c r="F55" s="28">
        <v>1</v>
      </c>
      <c r="G55" s="17"/>
      <c r="H55" s="17">
        <f aca="true" t="shared" si="20" ref="H55:H56">G55*F55</f>
        <v>0</v>
      </c>
      <c r="I55" s="44" t="s">
        <v>202</v>
      </c>
    </row>
    <row r="56" spans="1:9" ht="15">
      <c r="A56" s="14">
        <f t="shared" si="13"/>
        <v>48</v>
      </c>
      <c r="B56" s="48" t="s">
        <v>197</v>
      </c>
      <c r="C56" s="51" t="s">
        <v>198</v>
      </c>
      <c r="D56" s="52" t="s">
        <v>54</v>
      </c>
      <c r="E56" s="48" t="s">
        <v>18</v>
      </c>
      <c r="F56" s="67">
        <v>1</v>
      </c>
      <c r="G56" s="27"/>
      <c r="H56" s="27">
        <f t="shared" si="20"/>
        <v>0</v>
      </c>
      <c r="I56" s="53" t="s">
        <v>199</v>
      </c>
    </row>
    <row r="57" spans="1:9" ht="28.9" customHeight="1">
      <c r="A57" s="14">
        <f t="shared" si="13"/>
        <v>49</v>
      </c>
      <c r="B57" s="48" t="s">
        <v>192</v>
      </c>
      <c r="C57" s="51" t="s">
        <v>58</v>
      </c>
      <c r="D57" s="52" t="s">
        <v>189</v>
      </c>
      <c r="E57" s="48" t="s">
        <v>18</v>
      </c>
      <c r="F57" s="67">
        <v>6</v>
      </c>
      <c r="G57" s="68"/>
      <c r="H57" s="27">
        <f aca="true" t="shared" si="21" ref="H57:H58">G57*F57</f>
        <v>0</v>
      </c>
      <c r="I57" s="49" t="s">
        <v>98</v>
      </c>
    </row>
    <row r="58" spans="1:9" ht="28.9" customHeight="1">
      <c r="A58" s="14">
        <f t="shared" si="13"/>
        <v>50</v>
      </c>
      <c r="B58" s="48" t="s">
        <v>191</v>
      </c>
      <c r="C58" s="51" t="s">
        <v>58</v>
      </c>
      <c r="D58" s="52" t="s">
        <v>190</v>
      </c>
      <c r="E58" s="48" t="s">
        <v>18</v>
      </c>
      <c r="F58" s="67">
        <v>1</v>
      </c>
      <c r="G58" s="68"/>
      <c r="H58" s="27">
        <f t="shared" si="21"/>
        <v>0</v>
      </c>
      <c r="I58" s="49" t="s">
        <v>98</v>
      </c>
    </row>
    <row r="59" spans="1:9" ht="30.75" thickBot="1">
      <c r="A59" s="14">
        <f t="shared" si="13"/>
        <v>51</v>
      </c>
      <c r="B59" s="25"/>
      <c r="C59" s="26" t="s">
        <v>37</v>
      </c>
      <c r="D59" s="26"/>
      <c r="E59" s="48" t="s">
        <v>18</v>
      </c>
      <c r="F59" s="67">
        <v>30</v>
      </c>
      <c r="G59" s="27"/>
      <c r="H59" s="27">
        <f>F59*G59</f>
        <v>0</v>
      </c>
      <c r="I59" s="49" t="s">
        <v>49</v>
      </c>
    </row>
    <row r="60" spans="1:9" ht="15">
      <c r="A60" s="20"/>
      <c r="B60" s="21"/>
      <c r="C60" s="22" t="s">
        <v>13</v>
      </c>
      <c r="D60" s="22"/>
      <c r="E60" s="21"/>
      <c r="F60" s="22"/>
      <c r="G60" s="23"/>
      <c r="H60" s="23"/>
      <c r="I60" s="24"/>
    </row>
    <row r="61" spans="1:9" ht="15">
      <c r="A61" s="14">
        <v>52</v>
      </c>
      <c r="B61" s="46" t="s">
        <v>168</v>
      </c>
      <c r="C61" s="43" t="s">
        <v>71</v>
      </c>
      <c r="D61" s="43" t="s">
        <v>169</v>
      </c>
      <c r="E61" s="15" t="s">
        <v>18</v>
      </c>
      <c r="F61" s="28">
        <v>2</v>
      </c>
      <c r="G61" s="17"/>
      <c r="H61" s="17">
        <f aca="true" t="shared" si="22" ref="H61:H66">G61*F61</f>
        <v>0</v>
      </c>
      <c r="I61" s="44"/>
    </row>
    <row r="62" spans="1:9" ht="15">
      <c r="A62" s="14">
        <f aca="true" t="shared" si="23" ref="A62:A67">A61+1</f>
        <v>53</v>
      </c>
      <c r="B62" s="46" t="s">
        <v>68</v>
      </c>
      <c r="C62" s="43" t="s">
        <v>178</v>
      </c>
      <c r="D62" s="43" t="s">
        <v>186</v>
      </c>
      <c r="E62" s="15" t="s">
        <v>18</v>
      </c>
      <c r="F62" s="28">
        <v>1</v>
      </c>
      <c r="G62" s="17"/>
      <c r="H62" s="17">
        <f t="shared" si="22"/>
        <v>0</v>
      </c>
      <c r="I62" s="44"/>
    </row>
    <row r="63" spans="1:9" ht="15">
      <c r="A63" s="14">
        <f t="shared" si="23"/>
        <v>54</v>
      </c>
      <c r="B63" s="46" t="s">
        <v>69</v>
      </c>
      <c r="C63" s="43" t="s">
        <v>179</v>
      </c>
      <c r="D63" s="43" t="s">
        <v>187</v>
      </c>
      <c r="E63" s="15" t="s">
        <v>18</v>
      </c>
      <c r="F63" s="28">
        <v>1</v>
      </c>
      <c r="G63" s="17"/>
      <c r="H63" s="17">
        <f t="shared" si="22"/>
        <v>0</v>
      </c>
      <c r="I63" s="44"/>
    </row>
    <row r="64" spans="1:9" ht="15">
      <c r="A64" s="14">
        <f t="shared" si="23"/>
        <v>55</v>
      </c>
      <c r="B64" s="46" t="s">
        <v>170</v>
      </c>
      <c r="C64" s="43" t="s">
        <v>180</v>
      </c>
      <c r="D64" s="43" t="s">
        <v>187</v>
      </c>
      <c r="E64" s="15" t="s">
        <v>18</v>
      </c>
      <c r="F64" s="28">
        <v>1</v>
      </c>
      <c r="G64" s="17"/>
      <c r="H64" s="17">
        <f t="shared" si="22"/>
        <v>0</v>
      </c>
      <c r="I64" s="44"/>
    </row>
    <row r="65" spans="1:9" ht="15">
      <c r="A65" s="14">
        <f t="shared" si="23"/>
        <v>56</v>
      </c>
      <c r="B65" s="46" t="s">
        <v>171</v>
      </c>
      <c r="C65" s="43" t="s">
        <v>181</v>
      </c>
      <c r="D65" s="43" t="s">
        <v>185</v>
      </c>
      <c r="E65" s="15" t="s">
        <v>18</v>
      </c>
      <c r="F65" s="28">
        <v>1</v>
      </c>
      <c r="G65" s="17"/>
      <c r="H65" s="17">
        <f t="shared" si="22"/>
        <v>0</v>
      </c>
      <c r="I65" s="44"/>
    </row>
    <row r="66" spans="1:9" ht="15">
      <c r="A66" s="14">
        <f t="shared" si="23"/>
        <v>57</v>
      </c>
      <c r="B66" s="46" t="s">
        <v>172</v>
      </c>
      <c r="C66" s="43" t="s">
        <v>182</v>
      </c>
      <c r="D66" s="43" t="s">
        <v>185</v>
      </c>
      <c r="E66" s="15" t="s">
        <v>18</v>
      </c>
      <c r="F66" s="28">
        <v>1</v>
      </c>
      <c r="G66" s="17"/>
      <c r="H66" s="17">
        <f t="shared" si="22"/>
        <v>0</v>
      </c>
      <c r="I66" s="44"/>
    </row>
    <row r="67" spans="1:9" ht="15">
      <c r="A67" s="14">
        <f t="shared" si="23"/>
        <v>58</v>
      </c>
      <c r="B67" s="46" t="s">
        <v>173</v>
      </c>
      <c r="C67" s="43" t="s">
        <v>183</v>
      </c>
      <c r="D67" s="43" t="s">
        <v>188</v>
      </c>
      <c r="E67" s="15" t="s">
        <v>18</v>
      </c>
      <c r="F67" s="28">
        <v>1</v>
      </c>
      <c r="G67" s="66"/>
      <c r="H67" s="17">
        <f>G67*F67</f>
        <v>0</v>
      </c>
      <c r="I67" s="44"/>
    </row>
    <row r="68" spans="1:9" ht="15">
      <c r="A68" s="14">
        <f aca="true" t="shared" si="24" ref="A68:A69">A67+1</f>
        <v>59</v>
      </c>
      <c r="B68" s="46" t="s">
        <v>174</v>
      </c>
      <c r="C68" s="43" t="s">
        <v>184</v>
      </c>
      <c r="D68" s="43" t="s">
        <v>185</v>
      </c>
      <c r="E68" s="15" t="s">
        <v>18</v>
      </c>
      <c r="F68" s="28">
        <v>1</v>
      </c>
      <c r="G68" s="66"/>
      <c r="H68" s="17">
        <f>G68*F68</f>
        <v>0</v>
      </c>
      <c r="I68" s="44"/>
    </row>
    <row r="69" spans="1:9" ht="15">
      <c r="A69" s="14">
        <f t="shared" si="24"/>
        <v>60</v>
      </c>
      <c r="B69" s="46" t="s">
        <v>175</v>
      </c>
      <c r="C69" s="43" t="s">
        <v>176</v>
      </c>
      <c r="D69" s="43" t="s">
        <v>177</v>
      </c>
      <c r="E69" s="15" t="s">
        <v>18</v>
      </c>
      <c r="F69" s="28">
        <v>1</v>
      </c>
      <c r="G69" s="66"/>
      <c r="H69" s="17">
        <f aca="true" t="shared" si="25" ref="H69">G69*F69</f>
        <v>0</v>
      </c>
      <c r="I69" s="44"/>
    </row>
    <row r="70" spans="1:9" ht="15.75" thickBot="1">
      <c r="A70" s="14">
        <f>A69+1</f>
        <v>61</v>
      </c>
      <c r="B70" s="46" t="s">
        <v>166</v>
      </c>
      <c r="C70" s="43" t="s">
        <v>70</v>
      </c>
      <c r="D70" s="43" t="s">
        <v>167</v>
      </c>
      <c r="E70" s="15" t="s">
        <v>18</v>
      </c>
      <c r="F70" s="28">
        <v>2</v>
      </c>
      <c r="G70" s="17"/>
      <c r="H70" s="17">
        <f>G70*F70</f>
        <v>0</v>
      </c>
      <c r="I70" s="29"/>
    </row>
    <row r="71" spans="1:9" ht="15">
      <c r="A71" s="20"/>
      <c r="B71" s="21"/>
      <c r="C71" s="54" t="s">
        <v>118</v>
      </c>
      <c r="D71" s="22"/>
      <c r="E71" s="21"/>
      <c r="F71" s="22"/>
      <c r="G71" s="23"/>
      <c r="H71" s="23"/>
      <c r="I71" s="24"/>
    </row>
    <row r="72" spans="1:9" ht="30" customHeight="1">
      <c r="A72" s="14">
        <v>62</v>
      </c>
      <c r="B72" s="46"/>
      <c r="C72" s="79" t="s">
        <v>115</v>
      </c>
      <c r="D72" s="80"/>
      <c r="E72" s="46" t="s">
        <v>18</v>
      </c>
      <c r="F72" s="28">
        <v>1</v>
      </c>
      <c r="G72" s="17"/>
      <c r="H72" s="17">
        <f aca="true" t="shared" si="26" ref="H72">G72*F72</f>
        <v>0</v>
      </c>
      <c r="I72" s="44"/>
    </row>
    <row r="73" spans="1:9" ht="19.9" customHeight="1">
      <c r="A73" s="14">
        <f>A72+1</f>
        <v>63</v>
      </c>
      <c r="B73" s="46"/>
      <c r="C73" s="79" t="s">
        <v>116</v>
      </c>
      <c r="D73" s="80"/>
      <c r="E73" s="46" t="s">
        <v>18</v>
      </c>
      <c r="F73" s="28">
        <v>1</v>
      </c>
      <c r="G73" s="17"/>
      <c r="H73" s="17">
        <f>G73*F73</f>
        <v>0</v>
      </c>
      <c r="I73" s="44"/>
    </row>
    <row r="74" spans="1:9" ht="19.9" customHeight="1" thickBot="1">
      <c r="A74" s="14">
        <f aca="true" t="shared" si="27" ref="A74">A73+1</f>
        <v>64</v>
      </c>
      <c r="B74" s="46"/>
      <c r="C74" s="79" t="s">
        <v>117</v>
      </c>
      <c r="D74" s="80"/>
      <c r="E74" s="46" t="s">
        <v>18</v>
      </c>
      <c r="F74" s="28">
        <v>1</v>
      </c>
      <c r="G74" s="17"/>
      <c r="H74" s="17">
        <f>G74*F74</f>
        <v>0</v>
      </c>
      <c r="I74" s="44"/>
    </row>
    <row r="75" spans="1:9" ht="15">
      <c r="A75" s="20"/>
      <c r="B75" s="21"/>
      <c r="C75" s="54" t="s">
        <v>119</v>
      </c>
      <c r="D75" s="22"/>
      <c r="E75" s="21"/>
      <c r="F75" s="22"/>
      <c r="G75" s="23"/>
      <c r="H75" s="23"/>
      <c r="I75" s="24"/>
    </row>
    <row r="76" spans="1:9" ht="15">
      <c r="A76" s="14">
        <v>65</v>
      </c>
      <c r="B76" s="46"/>
      <c r="C76" s="79" t="s">
        <v>120</v>
      </c>
      <c r="D76" s="80"/>
      <c r="E76" s="46" t="s">
        <v>27</v>
      </c>
      <c r="F76" s="73">
        <v>80</v>
      </c>
      <c r="G76" s="17"/>
      <c r="H76" s="17">
        <f aca="true" t="shared" si="28" ref="H76:H98">G76*F76</f>
        <v>0</v>
      </c>
      <c r="I76" s="44"/>
    </row>
    <row r="77" spans="1:9" ht="15">
      <c r="A77" s="14">
        <f aca="true" t="shared" si="29" ref="A77:A84">A76+1</f>
        <v>66</v>
      </c>
      <c r="B77" s="46"/>
      <c r="C77" s="79" t="s">
        <v>121</v>
      </c>
      <c r="D77" s="80"/>
      <c r="E77" s="46" t="s">
        <v>27</v>
      </c>
      <c r="F77" s="73">
        <v>40</v>
      </c>
      <c r="G77" s="17"/>
      <c r="H77" s="17">
        <f t="shared" si="28"/>
        <v>0</v>
      </c>
      <c r="I77" s="44"/>
    </row>
    <row r="78" spans="1:9" ht="15">
      <c r="A78" s="14">
        <f t="shared" si="29"/>
        <v>67</v>
      </c>
      <c r="B78" s="46"/>
      <c r="C78" s="79" t="s">
        <v>122</v>
      </c>
      <c r="D78" s="80"/>
      <c r="E78" s="46" t="s">
        <v>27</v>
      </c>
      <c r="F78" s="73">
        <v>10</v>
      </c>
      <c r="G78" s="17"/>
      <c r="H78" s="17">
        <f t="shared" si="28"/>
        <v>0</v>
      </c>
      <c r="I78" s="44"/>
    </row>
    <row r="79" spans="1:9" ht="15">
      <c r="A79" s="14">
        <f t="shared" si="29"/>
        <v>68</v>
      </c>
      <c r="B79" s="46"/>
      <c r="C79" s="79" t="s">
        <v>123</v>
      </c>
      <c r="D79" s="80"/>
      <c r="E79" s="46" t="s">
        <v>27</v>
      </c>
      <c r="F79" s="73">
        <v>40</v>
      </c>
      <c r="G79" s="17"/>
      <c r="H79" s="17">
        <f t="shared" si="28"/>
        <v>0</v>
      </c>
      <c r="I79" s="44"/>
    </row>
    <row r="80" spans="1:9" ht="15">
      <c r="A80" s="14">
        <f t="shared" si="29"/>
        <v>69</v>
      </c>
      <c r="B80" s="46"/>
      <c r="C80" s="79" t="s">
        <v>124</v>
      </c>
      <c r="D80" s="80"/>
      <c r="E80" s="46" t="s">
        <v>27</v>
      </c>
      <c r="F80" s="73">
        <v>20</v>
      </c>
      <c r="G80" s="17"/>
      <c r="H80" s="17">
        <f t="shared" si="28"/>
        <v>0</v>
      </c>
      <c r="I80" s="44"/>
    </row>
    <row r="81" spans="1:9" ht="15">
      <c r="A81" s="14">
        <f t="shared" si="29"/>
        <v>70</v>
      </c>
      <c r="B81" s="46"/>
      <c r="C81" s="79" t="s">
        <v>125</v>
      </c>
      <c r="D81" s="80"/>
      <c r="E81" s="46" t="s">
        <v>27</v>
      </c>
      <c r="F81" s="73">
        <v>20</v>
      </c>
      <c r="G81" s="17"/>
      <c r="H81" s="17">
        <f t="shared" si="28"/>
        <v>0</v>
      </c>
      <c r="I81" s="44"/>
    </row>
    <row r="82" spans="1:9" ht="15">
      <c r="A82" s="14">
        <f t="shared" si="29"/>
        <v>71</v>
      </c>
      <c r="B82" s="46"/>
      <c r="C82" s="79" t="s">
        <v>126</v>
      </c>
      <c r="D82" s="80"/>
      <c r="E82" s="46" t="s">
        <v>27</v>
      </c>
      <c r="F82" s="73">
        <v>20</v>
      </c>
      <c r="G82" s="17"/>
      <c r="H82" s="17">
        <f t="shared" si="28"/>
        <v>0</v>
      </c>
      <c r="I82" s="44"/>
    </row>
    <row r="83" spans="1:9" ht="15">
      <c r="A83" s="14">
        <f t="shared" si="29"/>
        <v>72</v>
      </c>
      <c r="B83" s="46"/>
      <c r="C83" s="79" t="s">
        <v>127</v>
      </c>
      <c r="D83" s="80"/>
      <c r="E83" s="46" t="s">
        <v>27</v>
      </c>
      <c r="F83" s="73">
        <v>20</v>
      </c>
      <c r="G83" s="17"/>
      <c r="H83" s="17">
        <f t="shared" si="28"/>
        <v>0</v>
      </c>
      <c r="I83" s="44"/>
    </row>
    <row r="84" spans="1:9" ht="15.75" thickBot="1">
      <c r="A84" s="14">
        <f t="shared" si="29"/>
        <v>73</v>
      </c>
      <c r="B84" s="46"/>
      <c r="C84" s="79" t="s">
        <v>128</v>
      </c>
      <c r="D84" s="80"/>
      <c r="E84" s="46" t="s">
        <v>27</v>
      </c>
      <c r="F84" s="73">
        <v>30</v>
      </c>
      <c r="G84" s="17"/>
      <c r="H84" s="17">
        <f t="shared" si="28"/>
        <v>0</v>
      </c>
      <c r="I84" s="44"/>
    </row>
    <row r="85" spans="1:9" ht="14.65" customHeight="1">
      <c r="A85" s="20"/>
      <c r="B85" s="21"/>
      <c r="C85" s="54" t="s">
        <v>129</v>
      </c>
      <c r="D85" s="22"/>
      <c r="E85" s="21"/>
      <c r="F85" s="22"/>
      <c r="G85" s="23"/>
      <c r="H85" s="23"/>
      <c r="I85" s="24"/>
    </row>
    <row r="86" spans="1:9" ht="14.65" customHeight="1">
      <c r="A86" s="14">
        <v>74</v>
      </c>
      <c r="B86" s="46"/>
      <c r="C86" s="79" t="s">
        <v>130</v>
      </c>
      <c r="D86" s="80"/>
      <c r="E86" s="46" t="s">
        <v>18</v>
      </c>
      <c r="F86" s="16">
        <v>8</v>
      </c>
      <c r="G86" s="17"/>
      <c r="H86" s="17">
        <f t="shared" si="28"/>
        <v>0</v>
      </c>
      <c r="I86" s="44"/>
    </row>
    <row r="87" spans="1:9" ht="14.65" customHeight="1">
      <c r="A87" s="14">
        <f aca="true" t="shared" si="30" ref="A87:A89">A86+1</f>
        <v>75</v>
      </c>
      <c r="B87" s="46"/>
      <c r="C87" s="79" t="s">
        <v>131</v>
      </c>
      <c r="D87" s="80"/>
      <c r="E87" s="46" t="s">
        <v>18</v>
      </c>
      <c r="F87" s="16">
        <v>2</v>
      </c>
      <c r="G87" s="17"/>
      <c r="H87" s="17">
        <f t="shared" si="28"/>
        <v>0</v>
      </c>
      <c r="I87" s="44"/>
    </row>
    <row r="88" spans="1:9" ht="14.65" customHeight="1">
      <c r="A88" s="14">
        <f t="shared" si="30"/>
        <v>76</v>
      </c>
      <c r="B88" s="46"/>
      <c r="C88" s="79" t="s">
        <v>132</v>
      </c>
      <c r="D88" s="80"/>
      <c r="E88" s="46" t="s">
        <v>18</v>
      </c>
      <c r="F88" s="16">
        <v>1</v>
      </c>
      <c r="G88" s="17"/>
      <c r="H88" s="17">
        <f t="shared" si="28"/>
        <v>0</v>
      </c>
      <c r="I88" s="44"/>
    </row>
    <row r="89" spans="1:9" ht="14.65" customHeight="1" thickBot="1">
      <c r="A89" s="14">
        <f t="shared" si="30"/>
        <v>77</v>
      </c>
      <c r="B89" s="46"/>
      <c r="C89" s="79" t="s">
        <v>133</v>
      </c>
      <c r="D89" s="80"/>
      <c r="E89" s="46" t="s">
        <v>18</v>
      </c>
      <c r="F89" s="16">
        <v>2</v>
      </c>
      <c r="G89" s="17"/>
      <c r="H89" s="17">
        <f t="shared" si="28"/>
        <v>0</v>
      </c>
      <c r="I89" s="44"/>
    </row>
    <row r="90" spans="1:9" ht="14.65" customHeight="1">
      <c r="A90" s="20"/>
      <c r="B90" s="21"/>
      <c r="C90" s="54" t="s">
        <v>134</v>
      </c>
      <c r="D90" s="22"/>
      <c r="E90" s="21"/>
      <c r="F90" s="22"/>
      <c r="G90" s="23"/>
      <c r="H90" s="23"/>
      <c r="I90" s="24"/>
    </row>
    <row r="91" spans="1:9" ht="14.65" customHeight="1" thickBot="1">
      <c r="A91" s="14">
        <v>78</v>
      </c>
      <c r="B91" s="46"/>
      <c r="C91" s="79" t="s">
        <v>135</v>
      </c>
      <c r="D91" s="80"/>
      <c r="E91" s="46" t="s">
        <v>18</v>
      </c>
      <c r="F91" s="16">
        <v>5</v>
      </c>
      <c r="G91" s="17"/>
      <c r="H91" s="17">
        <f t="shared" si="28"/>
        <v>0</v>
      </c>
      <c r="I91" s="44"/>
    </row>
    <row r="92" spans="1:9" ht="14.65" customHeight="1">
      <c r="A92" s="20"/>
      <c r="B92" s="21"/>
      <c r="C92" s="54" t="s">
        <v>136</v>
      </c>
      <c r="D92" s="22"/>
      <c r="E92" s="21"/>
      <c r="F92" s="22"/>
      <c r="G92" s="23"/>
      <c r="H92" s="23"/>
      <c r="I92" s="24"/>
    </row>
    <row r="93" spans="1:9" ht="24.75" customHeight="1">
      <c r="A93" s="14">
        <v>79</v>
      </c>
      <c r="B93" s="46"/>
      <c r="C93" s="82" t="s">
        <v>137</v>
      </c>
      <c r="D93" s="82"/>
      <c r="E93" s="72" t="s">
        <v>27</v>
      </c>
      <c r="F93" s="16">
        <v>40</v>
      </c>
      <c r="G93" s="17"/>
      <c r="H93" s="17">
        <f t="shared" si="28"/>
        <v>0</v>
      </c>
      <c r="I93" s="44"/>
    </row>
    <row r="94" spans="1:9" ht="28.5" customHeight="1">
      <c r="A94" s="14">
        <f aca="true" t="shared" si="31" ref="A94:A98">A93+1</f>
        <v>80</v>
      </c>
      <c r="B94" s="46"/>
      <c r="C94" s="82" t="s">
        <v>138</v>
      </c>
      <c r="D94" s="82"/>
      <c r="E94" s="72" t="s">
        <v>28</v>
      </c>
      <c r="F94" s="16">
        <v>1</v>
      </c>
      <c r="G94" s="17"/>
      <c r="H94" s="17">
        <f t="shared" si="28"/>
        <v>0</v>
      </c>
      <c r="I94" s="44"/>
    </row>
    <row r="95" spans="1:9" ht="35.25" customHeight="1">
      <c r="A95" s="14">
        <f t="shared" si="31"/>
        <v>81</v>
      </c>
      <c r="B95" s="46"/>
      <c r="C95" s="82" t="s">
        <v>139</v>
      </c>
      <c r="D95" s="82"/>
      <c r="E95" s="72" t="s">
        <v>27</v>
      </c>
      <c r="F95" s="16">
        <v>20</v>
      </c>
      <c r="G95" s="17"/>
      <c r="H95" s="17">
        <f t="shared" si="28"/>
        <v>0</v>
      </c>
      <c r="I95" s="44"/>
    </row>
    <row r="96" spans="1:9" ht="30" customHeight="1">
      <c r="A96" s="14">
        <f t="shared" si="31"/>
        <v>82</v>
      </c>
      <c r="B96" s="46"/>
      <c r="C96" s="82" t="s">
        <v>140</v>
      </c>
      <c r="D96" s="82"/>
      <c r="E96" s="72" t="s">
        <v>28</v>
      </c>
      <c r="F96" s="16">
        <v>1</v>
      </c>
      <c r="G96" s="17"/>
      <c r="H96" s="17">
        <f t="shared" si="28"/>
        <v>0</v>
      </c>
      <c r="I96" s="44"/>
    </row>
    <row r="97" spans="1:9" ht="44.25" customHeight="1">
      <c r="A97" s="14">
        <f t="shared" si="31"/>
        <v>83</v>
      </c>
      <c r="B97" s="46"/>
      <c r="C97" s="82" t="s">
        <v>141</v>
      </c>
      <c r="D97" s="82"/>
      <c r="E97" s="72" t="s">
        <v>28</v>
      </c>
      <c r="F97" s="16">
        <v>1</v>
      </c>
      <c r="G97" s="17"/>
      <c r="H97" s="17">
        <f t="shared" si="28"/>
        <v>0</v>
      </c>
      <c r="I97" s="44"/>
    </row>
    <row r="98" spans="1:9" ht="30" customHeight="1" thickBot="1">
      <c r="A98" s="14">
        <f t="shared" si="31"/>
        <v>84</v>
      </c>
      <c r="B98" s="69"/>
      <c r="C98" s="77" t="s">
        <v>142</v>
      </c>
      <c r="D98" s="78"/>
      <c r="E98" s="70" t="s">
        <v>28</v>
      </c>
      <c r="F98" s="71">
        <v>1</v>
      </c>
      <c r="G98" s="17"/>
      <c r="H98" s="17">
        <f t="shared" si="28"/>
        <v>0</v>
      </c>
      <c r="I98" s="44"/>
    </row>
    <row r="99" spans="1:9" ht="15">
      <c r="A99" s="20"/>
      <c r="B99" s="21"/>
      <c r="C99" s="22" t="s">
        <v>14</v>
      </c>
      <c r="D99" s="22"/>
      <c r="E99" s="21"/>
      <c r="F99" s="22"/>
      <c r="G99" s="23"/>
      <c r="H99" s="23"/>
      <c r="I99" s="24"/>
    </row>
    <row r="100" spans="1:11" ht="15">
      <c r="A100" s="14">
        <v>85</v>
      </c>
      <c r="B100" s="46" t="s">
        <v>41</v>
      </c>
      <c r="C100" s="43" t="s">
        <v>213</v>
      </c>
      <c r="D100" s="43" t="s">
        <v>214</v>
      </c>
      <c r="E100" s="15" t="s">
        <v>18</v>
      </c>
      <c r="F100" s="28">
        <v>2</v>
      </c>
      <c r="G100" s="66"/>
      <c r="H100" s="17">
        <f aca="true" t="shared" si="32" ref="H100:H116">G100*F100</f>
        <v>0</v>
      </c>
      <c r="I100" s="44" t="s">
        <v>45</v>
      </c>
      <c r="K100" s="55"/>
    </row>
    <row r="101" spans="1:11" ht="15">
      <c r="A101" s="14">
        <f aca="true" t="shared" si="33" ref="A101:A119">A100+1</f>
        <v>86</v>
      </c>
      <c r="B101" s="46"/>
      <c r="C101" s="43" t="s">
        <v>144</v>
      </c>
      <c r="D101" s="43" t="s">
        <v>145</v>
      </c>
      <c r="E101" s="46" t="s">
        <v>18</v>
      </c>
      <c r="F101" s="28">
        <v>7</v>
      </c>
      <c r="G101" s="66"/>
      <c r="H101" s="17">
        <f t="shared" si="32"/>
        <v>0</v>
      </c>
      <c r="I101" s="44" t="s">
        <v>146</v>
      </c>
      <c r="K101" s="55"/>
    </row>
    <row r="102" spans="1:11" ht="30">
      <c r="A102" s="14">
        <f t="shared" si="33"/>
        <v>87</v>
      </c>
      <c r="B102" s="46"/>
      <c r="C102" s="43" t="s">
        <v>147</v>
      </c>
      <c r="D102" s="43"/>
      <c r="E102" s="46" t="s">
        <v>28</v>
      </c>
      <c r="F102" s="28">
        <v>1</v>
      </c>
      <c r="G102" s="17"/>
      <c r="H102" s="17">
        <f t="shared" si="32"/>
        <v>0</v>
      </c>
      <c r="I102" s="47" t="s">
        <v>148</v>
      </c>
      <c r="K102" s="55"/>
    </row>
    <row r="103" spans="1:9" ht="15">
      <c r="A103" s="14">
        <f t="shared" si="33"/>
        <v>88</v>
      </c>
      <c r="B103" s="15"/>
      <c r="C103" s="43" t="s">
        <v>39</v>
      </c>
      <c r="D103" s="43"/>
      <c r="E103" s="46" t="s">
        <v>18</v>
      </c>
      <c r="F103" s="28">
        <v>2</v>
      </c>
      <c r="G103" s="17"/>
      <c r="H103" s="17">
        <f t="shared" si="32"/>
        <v>0</v>
      </c>
      <c r="I103" s="44"/>
    </row>
    <row r="104" spans="1:9" ht="15">
      <c r="A104" s="14">
        <f t="shared" si="33"/>
        <v>89</v>
      </c>
      <c r="B104" s="15"/>
      <c r="C104" s="43" t="s">
        <v>149</v>
      </c>
      <c r="D104" s="43"/>
      <c r="E104" s="46" t="s">
        <v>18</v>
      </c>
      <c r="F104" s="28">
        <v>1</v>
      </c>
      <c r="G104" s="17"/>
      <c r="H104" s="17">
        <f t="shared" si="32"/>
        <v>0</v>
      </c>
      <c r="I104" s="44" t="s">
        <v>150</v>
      </c>
    </row>
    <row r="105" spans="1:9" ht="15">
      <c r="A105" s="14">
        <f t="shared" si="33"/>
        <v>90</v>
      </c>
      <c r="B105" s="15"/>
      <c r="C105" s="74" t="s">
        <v>209</v>
      </c>
      <c r="D105" s="74" t="s">
        <v>210</v>
      </c>
      <c r="E105" s="75" t="s">
        <v>18</v>
      </c>
      <c r="F105" s="76">
        <v>1</v>
      </c>
      <c r="G105" s="17"/>
      <c r="H105" s="17"/>
      <c r="I105" s="44"/>
    </row>
    <row r="106" spans="1:9" ht="15">
      <c r="A106" s="14">
        <f t="shared" si="33"/>
        <v>91</v>
      </c>
      <c r="B106" s="15"/>
      <c r="C106" s="74" t="s">
        <v>211</v>
      </c>
      <c r="D106" s="74" t="s">
        <v>212</v>
      </c>
      <c r="E106" s="75" t="s">
        <v>18</v>
      </c>
      <c r="F106" s="76">
        <v>1</v>
      </c>
      <c r="G106" s="17"/>
      <c r="H106" s="17"/>
      <c r="I106" s="44"/>
    </row>
    <row r="107" spans="1:9" ht="15">
      <c r="A107" s="14">
        <f t="shared" si="33"/>
        <v>92</v>
      </c>
      <c r="B107" s="46" t="s">
        <v>151</v>
      </c>
      <c r="C107" s="43" t="s">
        <v>110</v>
      </c>
      <c r="D107" s="43"/>
      <c r="E107" s="15" t="s">
        <v>18</v>
      </c>
      <c r="F107" s="28">
        <v>1</v>
      </c>
      <c r="G107" s="17"/>
      <c r="H107" s="17">
        <f t="shared" si="32"/>
        <v>0</v>
      </c>
      <c r="I107" s="44"/>
    </row>
    <row r="108" spans="1:9" ht="15">
      <c r="A108" s="14">
        <f t="shared" si="33"/>
        <v>93</v>
      </c>
      <c r="B108" s="46" t="s">
        <v>152</v>
      </c>
      <c r="C108" s="43" t="s">
        <v>153</v>
      </c>
      <c r="D108" s="43"/>
      <c r="E108" s="15" t="s">
        <v>18</v>
      </c>
      <c r="F108" s="28">
        <v>2</v>
      </c>
      <c r="G108" s="66"/>
      <c r="H108" s="17">
        <f t="shared" si="32"/>
        <v>0</v>
      </c>
      <c r="I108" s="44"/>
    </row>
    <row r="109" spans="1:9" ht="30">
      <c r="A109" s="14">
        <f t="shared" si="33"/>
        <v>94</v>
      </c>
      <c r="B109" s="46" t="s">
        <v>155</v>
      </c>
      <c r="C109" s="43" t="s">
        <v>111</v>
      </c>
      <c r="D109" s="43"/>
      <c r="E109" s="46" t="s">
        <v>18</v>
      </c>
      <c r="F109" s="28">
        <v>1</v>
      </c>
      <c r="G109" s="66"/>
      <c r="H109" s="17">
        <f t="shared" si="32"/>
        <v>0</v>
      </c>
      <c r="I109" s="47" t="s">
        <v>154</v>
      </c>
    </row>
    <row r="110" spans="1:9" ht="30">
      <c r="A110" s="14">
        <f t="shared" si="33"/>
        <v>95</v>
      </c>
      <c r="B110" s="46" t="s">
        <v>156</v>
      </c>
      <c r="C110" s="43" t="s">
        <v>157</v>
      </c>
      <c r="D110" s="43"/>
      <c r="E110" s="46" t="s">
        <v>18</v>
      </c>
      <c r="F110" s="28">
        <v>2</v>
      </c>
      <c r="G110" s="66"/>
      <c r="H110" s="17">
        <f t="shared" si="32"/>
        <v>0</v>
      </c>
      <c r="I110" s="47" t="s">
        <v>158</v>
      </c>
    </row>
    <row r="111" spans="1:9" ht="14.65" customHeight="1">
      <c r="A111" s="14">
        <f t="shared" si="33"/>
        <v>96</v>
      </c>
      <c r="B111" s="46" t="s">
        <v>83</v>
      </c>
      <c r="C111" s="43" t="s">
        <v>84</v>
      </c>
      <c r="D111" s="43" t="s">
        <v>99</v>
      </c>
      <c r="E111" s="15" t="s">
        <v>18</v>
      </c>
      <c r="F111" s="28">
        <v>1</v>
      </c>
      <c r="G111" s="66"/>
      <c r="H111" s="17">
        <f aca="true" t="shared" si="34" ref="H111:H114">G111*F111</f>
        <v>0</v>
      </c>
      <c r="I111" s="47" t="s">
        <v>100</v>
      </c>
    </row>
    <row r="112" spans="1:9" ht="14.65" customHeight="1">
      <c r="A112" s="14">
        <f t="shared" si="33"/>
        <v>97</v>
      </c>
      <c r="B112" s="46"/>
      <c r="C112" s="43" t="s">
        <v>159</v>
      </c>
      <c r="D112" s="43"/>
      <c r="E112" s="15" t="s">
        <v>18</v>
      </c>
      <c r="F112" s="28">
        <v>1</v>
      </c>
      <c r="G112" s="17"/>
      <c r="H112" s="17">
        <f aca="true" t="shared" si="35" ref="H112">G112*F112</f>
        <v>0</v>
      </c>
      <c r="I112" s="47"/>
    </row>
    <row r="113" spans="1:9" ht="14.65" customHeight="1">
      <c r="A113" s="14">
        <f t="shared" si="33"/>
        <v>98</v>
      </c>
      <c r="B113" s="46"/>
      <c r="C113" s="43" t="s">
        <v>103</v>
      </c>
      <c r="D113" s="43"/>
      <c r="E113" s="15" t="s">
        <v>18</v>
      </c>
      <c r="F113" s="28">
        <v>1</v>
      </c>
      <c r="G113" s="17"/>
      <c r="H113" s="17">
        <f t="shared" si="34"/>
        <v>0</v>
      </c>
      <c r="I113" s="47"/>
    </row>
    <row r="114" spans="1:9" ht="15">
      <c r="A114" s="14">
        <f t="shared" si="33"/>
        <v>99</v>
      </c>
      <c r="B114" s="46"/>
      <c r="C114" s="43" t="s">
        <v>102</v>
      </c>
      <c r="D114" s="50"/>
      <c r="E114" s="15" t="s">
        <v>18</v>
      </c>
      <c r="F114" s="28">
        <v>1</v>
      </c>
      <c r="G114" s="17"/>
      <c r="H114" s="17">
        <f t="shared" si="34"/>
        <v>0</v>
      </c>
      <c r="I114" s="44"/>
    </row>
    <row r="115" spans="1:9" ht="15">
      <c r="A115" s="14">
        <f t="shared" si="33"/>
        <v>100</v>
      </c>
      <c r="B115" s="15"/>
      <c r="C115" s="43" t="s">
        <v>85</v>
      </c>
      <c r="D115" s="43"/>
      <c r="E115" s="46" t="s">
        <v>28</v>
      </c>
      <c r="F115" s="28">
        <v>1</v>
      </c>
      <c r="G115" s="17"/>
      <c r="H115" s="17">
        <f aca="true" t="shared" si="36" ref="H115">G115*F115</f>
        <v>0</v>
      </c>
      <c r="I115" s="44"/>
    </row>
    <row r="116" spans="1:9" ht="15">
      <c r="A116" s="14">
        <f t="shared" si="33"/>
        <v>101</v>
      </c>
      <c r="B116" s="46" t="s">
        <v>42</v>
      </c>
      <c r="C116" s="43" t="s">
        <v>44</v>
      </c>
      <c r="D116" s="43" t="s">
        <v>160</v>
      </c>
      <c r="E116" s="15" t="s">
        <v>18</v>
      </c>
      <c r="F116" s="28">
        <v>1</v>
      </c>
      <c r="G116" s="66"/>
      <c r="H116" s="17">
        <f t="shared" si="32"/>
        <v>0</v>
      </c>
      <c r="I116" s="44"/>
    </row>
    <row r="117" spans="1:9" ht="15">
      <c r="A117" s="14">
        <f t="shared" si="33"/>
        <v>102</v>
      </c>
      <c r="B117" s="46" t="s">
        <v>56</v>
      </c>
      <c r="C117" s="43" t="s">
        <v>57</v>
      </c>
      <c r="D117" s="43" t="s">
        <v>101</v>
      </c>
      <c r="E117" s="15" t="s">
        <v>18</v>
      </c>
      <c r="F117" s="28">
        <v>1</v>
      </c>
      <c r="G117" s="17"/>
      <c r="H117" s="17">
        <f aca="true" t="shared" si="37" ref="H117">G117*F117</f>
        <v>0</v>
      </c>
      <c r="I117" s="44"/>
    </row>
    <row r="118" spans="1:9" ht="15">
      <c r="A118" s="14">
        <f t="shared" si="33"/>
        <v>103</v>
      </c>
      <c r="B118" s="46" t="s">
        <v>161</v>
      </c>
      <c r="C118" s="43" t="s">
        <v>162</v>
      </c>
      <c r="D118" s="43" t="s">
        <v>163</v>
      </c>
      <c r="E118" s="15" t="s">
        <v>18</v>
      </c>
      <c r="F118" s="28">
        <v>1</v>
      </c>
      <c r="G118" s="17"/>
      <c r="H118" s="17">
        <f aca="true" t="shared" si="38" ref="H118">G118*F118</f>
        <v>0</v>
      </c>
      <c r="I118" s="44"/>
    </row>
    <row r="119" spans="1:9" ht="15">
      <c r="A119" s="14">
        <f t="shared" si="33"/>
        <v>104</v>
      </c>
      <c r="B119" s="46" t="s">
        <v>43</v>
      </c>
      <c r="C119" s="43" t="s">
        <v>51</v>
      </c>
      <c r="D119" s="43"/>
      <c r="E119" s="15" t="s">
        <v>18</v>
      </c>
      <c r="F119" s="28">
        <v>10</v>
      </c>
      <c r="G119" s="17"/>
      <c r="H119" s="17">
        <f>G119*F119</f>
        <v>0</v>
      </c>
      <c r="I119" s="44"/>
    </row>
    <row r="120" spans="1:9" ht="15.75" thickBot="1">
      <c r="A120" s="30">
        <f aca="true" t="shared" si="39" ref="A120">A119+1</f>
        <v>105</v>
      </c>
      <c r="B120" s="57" t="s">
        <v>53</v>
      </c>
      <c r="C120" s="56" t="s">
        <v>52</v>
      </c>
      <c r="D120" s="56"/>
      <c r="E120" s="31" t="s">
        <v>18</v>
      </c>
      <c r="F120" s="64">
        <v>30</v>
      </c>
      <c r="G120" s="33"/>
      <c r="H120" s="33">
        <f aca="true" t="shared" si="40" ref="H120">G120*F120</f>
        <v>0</v>
      </c>
      <c r="I120" s="65"/>
    </row>
    <row r="121" spans="1:9" ht="15">
      <c r="A121" s="20"/>
      <c r="B121" s="21"/>
      <c r="C121" s="22" t="s">
        <v>15</v>
      </c>
      <c r="D121" s="22"/>
      <c r="E121" s="21"/>
      <c r="F121" s="22"/>
      <c r="G121" s="23"/>
      <c r="H121" s="23"/>
      <c r="I121" s="24"/>
    </row>
    <row r="122" spans="1:9" ht="15">
      <c r="A122" s="14">
        <v>106</v>
      </c>
      <c r="B122" s="15"/>
      <c r="C122" s="16" t="s">
        <v>30</v>
      </c>
      <c r="D122" s="16"/>
      <c r="E122" s="15" t="s">
        <v>29</v>
      </c>
      <c r="F122" s="28">
        <v>15</v>
      </c>
      <c r="G122" s="17">
        <f>SUM(H8:H120)*F122/100</f>
        <v>0</v>
      </c>
      <c r="H122" s="17">
        <f>G122</f>
        <v>0</v>
      </c>
      <c r="I122" s="18"/>
    </row>
    <row r="123" spans="1:9" ht="15">
      <c r="A123" s="14">
        <f aca="true" t="shared" si="41" ref="A123:A125">A122+1</f>
        <v>107</v>
      </c>
      <c r="B123" s="15"/>
      <c r="C123" s="43" t="s">
        <v>164</v>
      </c>
      <c r="D123" s="16"/>
      <c r="E123" s="46" t="s">
        <v>28</v>
      </c>
      <c r="F123" s="28">
        <v>1</v>
      </c>
      <c r="G123" s="17"/>
      <c r="H123" s="17">
        <f>G123</f>
        <v>0</v>
      </c>
      <c r="I123" s="18"/>
    </row>
    <row r="124" spans="1:9" ht="15">
      <c r="A124" s="14">
        <f t="shared" si="41"/>
        <v>108</v>
      </c>
      <c r="B124" s="15"/>
      <c r="C124" s="43" t="s">
        <v>95</v>
      </c>
      <c r="D124" s="16"/>
      <c r="E124" s="46" t="s">
        <v>28</v>
      </c>
      <c r="F124" s="28">
        <v>1</v>
      </c>
      <c r="G124" s="17"/>
      <c r="H124" s="17">
        <f>F124*G124</f>
        <v>0</v>
      </c>
      <c r="I124" s="18"/>
    </row>
    <row r="125" spans="1:9" ht="15">
      <c r="A125" s="14">
        <f t="shared" si="41"/>
        <v>109</v>
      </c>
      <c r="B125" s="15"/>
      <c r="C125" s="16" t="s">
        <v>31</v>
      </c>
      <c r="D125" s="16"/>
      <c r="E125" s="15" t="s">
        <v>28</v>
      </c>
      <c r="F125" s="28">
        <v>1</v>
      </c>
      <c r="G125" s="17"/>
      <c r="H125" s="17">
        <f aca="true" t="shared" si="42" ref="H125:H131">F125*G125</f>
        <v>0</v>
      </c>
      <c r="I125" s="18"/>
    </row>
    <row r="126" spans="1:9" ht="15">
      <c r="A126" s="14">
        <f aca="true" t="shared" si="43" ref="A126:A132">A125+1</f>
        <v>110</v>
      </c>
      <c r="B126" s="15"/>
      <c r="C126" s="16" t="s">
        <v>32</v>
      </c>
      <c r="D126" s="16"/>
      <c r="E126" s="15" t="s">
        <v>28</v>
      </c>
      <c r="F126" s="28">
        <v>1</v>
      </c>
      <c r="G126" s="17"/>
      <c r="H126" s="17">
        <f t="shared" si="42"/>
        <v>0</v>
      </c>
      <c r="I126" s="18"/>
    </row>
    <row r="127" spans="1:9" ht="15">
      <c r="A127" s="14">
        <f t="shared" si="43"/>
        <v>111</v>
      </c>
      <c r="B127" s="15"/>
      <c r="C127" s="43" t="s">
        <v>86</v>
      </c>
      <c r="D127" s="16"/>
      <c r="E127" s="46" t="s">
        <v>87</v>
      </c>
      <c r="F127" s="28">
        <v>4</v>
      </c>
      <c r="G127" s="17"/>
      <c r="H127" s="17">
        <f t="shared" si="42"/>
        <v>0</v>
      </c>
      <c r="I127" s="18"/>
    </row>
    <row r="128" spans="1:9" ht="15">
      <c r="A128" s="14">
        <f t="shared" si="43"/>
        <v>112</v>
      </c>
      <c r="B128" s="15"/>
      <c r="C128" s="43" t="s">
        <v>38</v>
      </c>
      <c r="D128" s="16"/>
      <c r="E128" s="15" t="s">
        <v>28</v>
      </c>
      <c r="F128" s="28">
        <v>1</v>
      </c>
      <c r="G128" s="17"/>
      <c r="H128" s="17">
        <f t="shared" si="42"/>
        <v>0</v>
      </c>
      <c r="I128" s="18"/>
    </row>
    <row r="129" spans="1:9" ht="15">
      <c r="A129" s="14">
        <f t="shared" si="43"/>
        <v>113</v>
      </c>
      <c r="B129" s="25"/>
      <c r="C129" s="52" t="s">
        <v>67</v>
      </c>
      <c r="D129" s="26"/>
      <c r="E129" s="46" t="s">
        <v>18</v>
      </c>
      <c r="F129" s="28">
        <v>10</v>
      </c>
      <c r="G129" s="27"/>
      <c r="H129" s="17">
        <f t="shared" si="42"/>
        <v>0</v>
      </c>
      <c r="I129" s="53"/>
    </row>
    <row r="130" spans="1:9" ht="15">
      <c r="A130" s="14">
        <f t="shared" si="43"/>
        <v>114</v>
      </c>
      <c r="B130" s="25"/>
      <c r="C130" s="26" t="s">
        <v>33</v>
      </c>
      <c r="D130" s="26"/>
      <c r="E130" s="15" t="s">
        <v>28</v>
      </c>
      <c r="F130" s="28">
        <v>1</v>
      </c>
      <c r="G130" s="27"/>
      <c r="H130" s="17">
        <f t="shared" si="42"/>
        <v>0</v>
      </c>
      <c r="I130" s="53" t="s">
        <v>165</v>
      </c>
    </row>
    <row r="131" spans="1:9" ht="15">
      <c r="A131" s="14">
        <f t="shared" si="43"/>
        <v>115</v>
      </c>
      <c r="B131" s="15"/>
      <c r="C131" s="16" t="s">
        <v>34</v>
      </c>
      <c r="D131" s="16"/>
      <c r="E131" s="15" t="s">
        <v>28</v>
      </c>
      <c r="F131" s="28">
        <v>1</v>
      </c>
      <c r="G131" s="17"/>
      <c r="H131" s="17">
        <f t="shared" si="42"/>
        <v>0</v>
      </c>
      <c r="I131" s="18"/>
    </row>
    <row r="132" spans="1:9" ht="15.75" thickBot="1">
      <c r="A132" s="14">
        <f t="shared" si="43"/>
        <v>116</v>
      </c>
      <c r="B132" s="31"/>
      <c r="C132" s="56" t="s">
        <v>104</v>
      </c>
      <c r="D132" s="32"/>
      <c r="E132" s="57" t="s">
        <v>143</v>
      </c>
      <c r="F132" s="64">
        <v>6</v>
      </c>
      <c r="G132" s="33"/>
      <c r="H132" s="33">
        <f>G132*F132</f>
        <v>0</v>
      </c>
      <c r="I132" s="34"/>
    </row>
    <row r="133" spans="1:9" ht="15">
      <c r="A133" s="20"/>
      <c r="B133" s="21"/>
      <c r="C133" s="22" t="s">
        <v>16</v>
      </c>
      <c r="D133" s="22"/>
      <c r="E133" s="21"/>
      <c r="F133" s="22"/>
      <c r="G133" s="23"/>
      <c r="H133" s="23"/>
      <c r="I133" s="24"/>
    </row>
    <row r="134" spans="1:9" ht="15.75" thickBot="1">
      <c r="A134" s="30">
        <v>115</v>
      </c>
      <c r="B134" s="31"/>
      <c r="C134" s="32" t="s">
        <v>35</v>
      </c>
      <c r="D134" s="32"/>
      <c r="E134" s="31" t="s">
        <v>28</v>
      </c>
      <c r="F134" s="32">
        <v>1</v>
      </c>
      <c r="G134" s="33"/>
      <c r="H134" s="33">
        <f>G134*F134</f>
        <v>0</v>
      </c>
      <c r="I134" s="34"/>
    </row>
    <row r="135" ht="15.75" thickBot="1"/>
    <row r="136" spans="1:9" ht="15.75" thickBot="1">
      <c r="A136" s="35"/>
      <c r="B136" s="36"/>
      <c r="C136" s="37" t="s">
        <v>36</v>
      </c>
      <c r="D136" s="37"/>
      <c r="E136" s="38"/>
      <c r="F136" s="37"/>
      <c r="G136" s="81">
        <f>SUM(H5:H134)</f>
        <v>0</v>
      </c>
      <c r="H136" s="81"/>
      <c r="I136" s="39"/>
    </row>
    <row r="138" spans="3:9" ht="15">
      <c r="C138" s="40"/>
      <c r="D138" s="40"/>
      <c r="E138" s="41"/>
      <c r="F138" s="40"/>
      <c r="G138" s="42"/>
      <c r="H138" s="42"/>
      <c r="I138" s="8"/>
    </row>
  </sheetData>
  <mergeCells count="24">
    <mergeCell ref="C83:D83"/>
    <mergeCell ref="C84:D84"/>
    <mergeCell ref="C86:D86"/>
    <mergeCell ref="C87:D87"/>
    <mergeCell ref="C78:D78"/>
    <mergeCell ref="C79:D79"/>
    <mergeCell ref="C80:D80"/>
    <mergeCell ref="C81:D81"/>
    <mergeCell ref="C82:D82"/>
    <mergeCell ref="C72:D72"/>
    <mergeCell ref="C73:D73"/>
    <mergeCell ref="C74:D74"/>
    <mergeCell ref="C76:D76"/>
    <mergeCell ref="C77:D77"/>
    <mergeCell ref="C98:D98"/>
    <mergeCell ref="C88:D88"/>
    <mergeCell ref="C89:D89"/>
    <mergeCell ref="C91:D91"/>
    <mergeCell ref="G136:H136"/>
    <mergeCell ref="C97:D97"/>
    <mergeCell ref="C93:D93"/>
    <mergeCell ref="C94:D94"/>
    <mergeCell ref="C95:D95"/>
    <mergeCell ref="C96:D9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Romana Kocourová</cp:lastModifiedBy>
  <cp:lastPrinted>2019-09-04T05:37:37Z</cp:lastPrinted>
  <dcterms:created xsi:type="dcterms:W3CDTF">2015-02-01T13:21:02Z</dcterms:created>
  <dcterms:modified xsi:type="dcterms:W3CDTF">2020-06-10T07:03:53Z</dcterms:modified>
  <cp:category/>
  <cp:version/>
  <cp:contentType/>
  <cp:contentStatus/>
</cp:coreProperties>
</file>