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<sst xmlns="http://schemas.openxmlformats.org/spreadsheetml/2006/main" count="152" uniqueCount="151">
  <si>
    <t>č. pol.</t>
  </si>
  <si>
    <t>Název</t>
  </si>
  <si>
    <t>Požadované technické parametry</t>
  </si>
  <si>
    <t>Počet ks</t>
  </si>
  <si>
    <t>Kč / jednotka bez DPH</t>
  </si>
  <si>
    <t>Kč / celkem bez DPH</t>
  </si>
  <si>
    <t>Sada nářadí 56dílná</t>
  </si>
  <si>
    <t>Popis produktu
Rozsah dodávky:
1x dláto 8 mm, 16 mm, 24 mm; 1x sada spirálových vrtáků 5dílná; 1x PUK univerzální pila 146 mm, stavitelná; 1x plochý pilník hrubý 150 mm; 1x kulatý pilník hrubý 150 mm; 1x půlkulatý pilník hrubý 150 mm; 1x brusný korek 100 x 60 x 40 mm; 1x plochý majzlík 20/175 mm; 1x průbojník 2/130 mm; 1x kleště kombinované 180 mm; 1x kleště štípací 200 mm; 1x sika kleště; 1x vodováha 300 mm; 1x truhlářský úhelník 250 mm; 1x pokosový úhelník pevný 300 mm; 1x pokosový úhelník nastavitelný 300 mm; 1x rejsek 150 mm; 1x metr skládací 2 m; 1x metr svinovací 3 m; 1x hoblík 220 Evolution; 1x kladivo; 1x paralelní značkovač s tužkou; 1x ruční záhlubník; 1x šídlo kulaté 80 mm; 1x pila čepovka s překlápěcí rukojetí 250 mm; 1x řezák s ulamovací čepelí, Profi 18 mm; 1x PV/H lepidlo na dřevo standard D2 250 g; 1x sada bitů Bit-Check PZ/Torx 9dílná; 1x zkoušečka; 1x sukovník 20 mm, 25 mm, 35 mm; 1x šroubovák PZ 1, PZ 2; 1x šroubovák plochý 0.8x4.5, 1.0x5.5, 1.2x8.0 mm; 1x ruční držák bitů délka 120 mm; 3 rukojeti k pilníku PVC 100 červené Nr.P2; 2 svěrky FSZ 120/2</t>
  </si>
  <si>
    <t>Detailní popis produktu: vysoce kvalitní nástroje z CrV oceli; vozík obsahuje šest zásuvek s 251 kusy nářadí, jednu prázdnou zásuvku a uzamykatelnou skříňku; centrální zámek se dvěma klíči zamkne všechny zásuvky; díky čtyřem kolům a rukojetí se sním snadno manipuluje, vozík se automaticky zabrzdí; rohy jsou vyztuženy gumovými kryty (nárazníky) tlumící nárazy; obsahuje i ráčny se 72 zuby
Technické údaje: materiály: hliník, plast, nerez, CrV ocel, rozměry: 810 x 485 x 860 mm, hmotnost: 75 kg
Vozík obsahuje:
První zásuvka: 1/4" set =&gt; sada 13 ks ořechů, šestihranné, ve velikostech: 4 / 4,5 / 5 / 5,5 / 6/7/8/9/10/11/12/13/14 mm; univerzální kloubová hlavice ¼ “; 100 mm prodloužení; ¼ ” 160 mm ráčna 72 zubů; sada 10 ks dlouhých ořechů, šestihranné, ve velikostech: 4/5/6/7/8/9/10/11/12/13 mm; 3/8" set =&gt; sada 10 ořechů ve velikostech: 8/10/11/12/13/14/15/16/17/19 mm; univerzální kloubová hlavice; 150 mm prodloužení; 72 zubová ráčna 3/8'' 205 mm; sada 8 ks dlouhých ořechů, šestihranné, ve velikostech: 10/11/12/14/15/17/19 mm; 1/2 "set =&gt; sada 17 ks ořechů, velikostech: 8/9/10/11/12/13/14/15/16/17/19/21/22/24/27/30/32 mm; univerzální kloubová hlavice ½ “; prodloužení 125 mm; 72 zubová ráčna ½” 250 mm; Sada 13 ks dlouhých ořechů ve velikostech: 8/9/10/11/12/13/14/15/16/17/18/19/20 mm
Druhá zásuvka: hlavice 1/4" s bity: Torx - T8 / T9 / T10 / T15 / T20 / T25 / T27 / T30; hlavice 1/4" s bity: Torx security - T8 / T9 / T10 / T15 / T20 / T25 / T27 / T30; 1/4" hlavice s bity: imbus 3/4/5/6/7/8 mm; 1/4" hlavice s bity: imbus HEX 2/4/5/6 mm; 1/4" hlavice s čtvercovými bity typu Robertson: S0 / S1 / S2 / S3; 1/4" bity pro odstranění antén (ploché s výřezem): 4, 6, 8, 10; 1/4 "bity: PH 0,1,2,3 PZ 0,1,2,3; 1/4 "bity: ploché FD (4 / 5,5 / 6,5 / 7 mm); bity: imbus V 7/8/10 mm; bity: PH 1/2/3/4, PZ 1/2/3/4; bity: ploché 4 / 5.5 / 6 / 6.5; bity: Torx T 20/27/30/35/40/45; bity: Torx T HEX 40/45/50; adaptér 1/2" na 3/8"; hlavice 1/2" imbus pro zátky olejových van: H14 / 17/19/22/24; 1/2” hlavice pro olejové zátky: M16; 1/2” spline dlouhé hlavice pro olejové zátky: M6 / 10/12/14/16 / M18; 1/2" zástrčné hlavice Ribe: R7 / 8/9/10; 1/2" dlouhé hlavice Torx T: 30/40/45/50/55/60/70/80; 1/2" dlouhé hlavice: H5 / 7/10/11/13
Třetí zásuvka: sada 14 ks očkoplochých klíčů ve velikostech: 6/8/9/10/11/12/13/14/15/16/17/19/20/21 mm; sada 7 klíčů očkových ve velikostech: 8-9 / 10-11 / 12-13 / 14-15 / 16-17 / 18-19 / 20-22 mm
Čtvrtá zásuvka: ploché šroubováky: 75x3 / 4/5/6 / 100x3 / 4/5/6; šroubováky křížové: 7,5x3 / 4/5/6 / 100x3 / 4/5/6; přesný plochý šroubovák: 2,5; přesný křížový šroubovák: 2,5; ploché rázové šroubováky: 6x38; 5x75; 6x100; 8x150; křížové rázové šroubováky: 6x38; 5x75; 6x100; 8x150
Pátá zásuvka: dlouhé rovné imbusové klíče: 2 / 2,5 / 3x100 mm / 4 / 4,5 / 5 / 6x150 mm / 8 / 10x200 mm; dlouhé rovné imbusové klíče s kuličkou: 2 / 2,5 / 3 x 100 mm / 4 / 4,5 / 5/6 x 150 mm / 8/10 x 200 mm
Šestá zásuvka: 7" segerovy kleště; kombinačky 165mm; kleště prodloužené 165 mm; štípací boční kleště165 mm; zahnuté kleště prodloužené 165mm; univerzální kleště sikovky 245mm; dílenské kladivo s laminátovou násadou 500 g; válcové rázníky 6 ks; vnitřní rovný 180 mm; 180 mm vnitřní zakřivený; přímý vnější 180 mm; vnější zakřivené 180 mm
Sedmá zásuvka: prázdná
Skříňka s poličkou: prázdná, uzamykatelná, na boku</t>
  </si>
  <si>
    <t xml:space="preserve">Pásová pila 400 V </t>
  </si>
  <si>
    <t>Mini frézka na kov</t>
  </si>
  <si>
    <t>Vyvrtávací frézka, určená k opracování ocelových materiálů, litiny, barevných kovů apod. v prostředí zámečnických/údržbářských/opravárenských provozů (-&gt; vrtání/frézování
Obrobků do max. rozměrů 300 x 200 x 200 mm)
2 rychlostní stupně otáčení vřetena (-&gt; 0 - 1.100 ot./min. / 0 - 2.500 ot./min.)
Oboustranně výkyvná vrtací/frézovací hlava stroje (± 45°) pro obrábění pod úhlem, přesné seřízení vrtání i frézování
Stabilní konstrukce s robustním sloupem i stojnou deskou
Sklíčidlo s ozubeným věncem pro frézky/vrtáky se stopkou do pr. 13 mm
Vřeteno s kónickým úchytem MK3 a přesnými kuličkovými ložisky
Sklápěcí ochranný kryt vřetena
Posuvný křížový stůl s T-drážkami (-&gt; rozměry: 390 x 92 mm, příčný/podélný posuv: 100/300 mm, přesnost posuvu 0,02 mm)
Pohyb hlavy i stolu v rybinových drážkách
Celkové rozměry (d x š x v): 520 x 510 x 760 mm
Hladina akustického výkonu LWA: 82 dB (A)
Elektrická ochranná třída: IP 20/I</t>
  </si>
  <si>
    <t>Pokosová a kapovací pila:
Mimořádně hladký průběh řezání díky inovativnímu bezúdržbovému kluznému systému
Duální čárový laser a špičkový pilový kotouč Expert for Wood
Konstantní přesnost
Tažný mechanismus bez tření
Vysoká vertikální a horizontální řezná kapacita
Efektivní odsávání prachu
Nastavení pokosu a sklonu vepředu
Výsuvné opěrky materiálu s integrovaným podélným dorazem
Integrovaná transportní rukojeť
Funkce řezání drážek
Výkonný motor 2 000 W
Stůl 2500 W:
Flexibilní
Přepravní prostředek a pracovní stůl v jednom
Montáž i demontáž jedním pohybem páky
Velká gumová kola
Robustní ocelová konstrukce
Výškově přestavitelné nohy
Držák nářadí
Balení obsahuje:
Kapovací a pokosovou pilu
Upínací kleštinu
Zakládací destičku
Vnitřní šestihran
kotouč do pokosové a kapovací pily, 305 x 30 x 2,4 mm, 72</t>
  </si>
  <si>
    <t>Stolní pila + pracovní stůl</t>
  </si>
  <si>
    <t>Vysavač na suché a mokré vysávání</t>
  </si>
  <si>
    <t>Prostorově úsporný plochý skládaný filtr pro optimální využití nádoby o objemu 55 l – ideální pro velké množství prachu
Trvalá sací síla pro nepřetržitý postup práce díky automatickému čištění filtru (AFC)
Jako certifikovaný vysavač třídy prachu M podle normy EU pokrývá vysávání velkého spektra prachu pro vysokou ochranu uživatele
Technické údaje
Jmenovitý příkon: 1.200 W
Hmotnost: 16,2 kg
Objem zásobníku brutto: 55 L
Objem zásobníku netto: 43 L
Čistý objem nádržky na vodu: 40 L
Třída prachu – vysavač na suché a mokré sání: M
Třída prachu: M
Rozměry nářadí (šířka): 375 mm
Rozměry nářadí (délka): 570 mm
Rozměry nářadí (výška): 865 mm
Filtrační plocha: 6.150 cm²
Max. průtok vzduchu (turbína): 74 l/s
Max. podtlak (turbína): 254 mb</t>
  </si>
  <si>
    <t xml:space="preserve">Excentrická bruska </t>
  </si>
  <si>
    <t>Vrtací kladivo</t>
  </si>
  <si>
    <t>400V hoblovka, kombinovaná frézka + USTAVOVAČ</t>
  </si>
  <si>
    <t>Srovnávací a tloušťkovací frézka 400V
Stabilní konstrukce 
Počet otáček a konstrukční provedení nožového hřídele zajišťují kvalitu obrábění
Odklápěcí hoblovací stůl pro rychlou změnu stroje na protahovačku s velkou průchodností
Kvalitní a precizně obrobené povrchy stolů
Při hoblování je možné vypnout posuv protahu
TECHNICKÁ DATA
Hmotnost 140 kg
Napájecí napětí 400 V - 3-fázové, Délka srovnávacího stolu 1085 mm, Délka tloušťkovacího stolu 245x590 mm, Max. tloušťka protahu 195 mm, Otáčky 4000 ot./min., Počet nožů 3 ks, Pravítko 700x130 mm, Průměr hoblovacího válce 75 mm, Průměr odsávacího hrdla 100 mm, Rozměr hoblovacího stolu 1085x256 mm, Rozměry balení 1084x472x1050 mm, Rychlost posuvu hoblovky 5,5 m/min., Šíře tloušťkování 245 mm, Šířka hoblování 250 mm, Výkon motoru 1,5/2,1(S1/S6) kW, Výška stolu 850 mm
STANDARDNÍ VYBAVENÍ  - DODÁVKA ZAHRNUJE
Náklopné srovnávací pravítko
Stranově odklápěné stoly
Stabilní podstavec zabezpečuje bezpečnost
Vypínatelné podávání
Odsávací hubice pro srovnávání i protahování
Odsávací hrdlo o průměru 100 mm
Podávací válce zajištují optimální přítlak materiálu
Jednoduché nastavení výšky tlouštkování pomocí ručního kola</t>
  </si>
  <si>
    <t>Dvoukotoučová stolová bruska</t>
  </si>
  <si>
    <t>soustruh 230V + NOŽE, HROT</t>
  </si>
  <si>
    <t>kompaktní, víceúčelový soustruh s plynulou regulací otáček vřetene, zobrazení otáček pomocí digitálního ukazatele.
Vlastnosti:
Plynulá regulace otáček: 150 – 1 250 a 300 – 2 500 ot./min
Digitální ukazatel zvolených otáček
Kalené vřeteno uložené v přesných kuželíkových ložiscích
Kalené čelo vřetene (DIN 6350)
Koník je možno vychýlit ±2,5 mm pro soustružení kuželů
Velký rozsah řezání závitů pomocí sady výměnných kol
S vodícím šroubem pro řezání závitů nebo automatický posuv
Prizmatické lože ze šedé litiny, indukčně kalené a přesně broušené
Vymezení vůle u všech vedení pomocí klínových lišt
Přepínač chodu vpravo-vlevo s nulovou polohou
Provedení dle DIN 8606 (nástrojařská přesnost)
Obsah balení:
3-čelisťové sklíčidlo pr. 100 mm s výměnnými čelistmi
Pevný hrot MK2
Pevný hrot MK3
Ochranný kryt sklíčidla
Čtyřstranný držák nože
Souprava výměnných kol pro řezání závitů
Kufřík s nářadím
Zkušební protokol
Dodáváno bez podstavce</t>
  </si>
  <si>
    <t>Elektrický velkoplošný hoblík</t>
  </si>
  <si>
    <t>Profesionální sada aku nářadí v brašně</t>
  </si>
  <si>
    <t>Profesionální sada (akumulátorový vrtací šroubovák bez příklepu, akumulátorová úhlová bruska, akumulátorová pila ocaska, akumulátorová okružní pila, akumulátorová kmitací pila, praktickou brašnu na nářadí).
Akumulátorový vrtací šroubovák:
Kompaktní formát, Funkce Electronic Motor Protection (EMP), Dlouhá životnost, Nízké opotřebení, 13 mm sklíčidlo v celokovovém provedení, 
Akumulátorová úhlová bruska:
Nízká hmotnost (pouze 2,3 kilogramy), kompaktní konstrukce, Na beton, kovy, dřevo i kámen, Vysoce výkonný motor, Převodová hlava otočná v krocích po 90 stupních, Maximální úběrový a řezný výkon na jedno nabití akumulátoru, Praktický indikátor stavu nabití akumulátoru
Akumulátorová pila ocaska
Mechanismus SDS pro jednoduchou a rychlou vyměnu pilového listu, Na jediné nabití akumulátoru nařeže více než sto smrkových hranolů, Dvoustupňové nastavení rychlosti, Elektronická ochrana motoru, Inovativní akumulátory COOLPACK, Elektronická ochrana článků, Ergonomicky tvarovaná rukojeť
Akumulátorová kotoučová pila
Nejvyšší řezný výkon ve své třídě, Řezy až do hloubky 51 mm, Nízká hmotnost a kompaktní velikost, Ochrana motoru před přetížením, Dlouhá životnost, 
Akumulátorová kmitací pila
Kompaktní a výkonná v každé poloze, Tyčový tvar, Kompaktní a lehká konstrukce s malým obvodem rukojeti, Výkonný akumulátorový systém, 
Montážní brašna, 
Voděodolné plastové dno, Uši pro snadnou přepravu, Tři postranní kapsy,</t>
  </si>
  <si>
    <t>Akumulátorový kombinovaný šroubovák</t>
  </si>
  <si>
    <t>Výkonný akumulátorový rázový šroubovák nabízí odolnost a flexibilitu při náročných úkonech, jako je vrtání, příklepové vrtání a šroubování do dřeva, kovu a zdiva.  
Inteligentní bezuhlíkový motor pro efektivitu, výdrž a kompaktnost
Robustní kovové sklíčidlo a kompaktní ergonomická konstrukce je ideální na náročné práce</t>
  </si>
  <si>
    <t>15dílná smíšená sada profilových fréz se stopkou Ø 8 mm</t>
  </si>
  <si>
    <t>Akumulátorový rázový utahovák</t>
  </si>
  <si>
    <t>Nejvyšší točivý moment (650 Nm) v této třídě pro nejnáročnější šroubování do kovu (M 12 - M 20) a betonu
Extrémně robustní a odolný díky celokovové převodovce a kovovému krytu
hmotnost 3,0 kg
Technické údaje
Volnoběžné otáčky: 0-1.900 Ot/min
Krouticí moment, max.: 650 Nm
Počet příklepů: 0-2.100 příklepů/min
Napětí akumulátoru: 18 V
Držák nástroje: Čtyřhran 1/2"
Ø šroubování: M 12 – M 20</t>
  </si>
  <si>
    <t>Kombinovaná frézka s příslušenstvím 700W</t>
  </si>
  <si>
    <t>Silný motor a jednoduchá ovladatelnost
Omezení rozběhu, regulace otáček a elektronika
Jednoduchá výměna nástroje s upínáním 6 a 8 mm
Vysoká odolnost a přesnost díky hliníkovým dílům těla stroje a základny
Multifunkční stroj díky možnosti jednoduché výměny různých základen
Připojení k vodící liště je možné s adaptérem 194579-2
Součást dodávky: Systainer, Vložka systaineru, Základní deska, Vodítko, Klíč SW22, Klíč SW13, Paralelní doraz, Vedení šablony 10 mm, Kleština 6 mm, Kleština 8 mm, Základna pro zanoření, Deska základny, 
Technické parametry
Příkon 710 W, Upínání hřídele 6 / 8 mm, Otáčky naprázdno 10.000 - 30.000 %min-1%, Hmotnost 1,8 kg, Rozměry (DxŠxV) 89 x 89 x 200 mm</t>
  </si>
  <si>
    <t>Laserový plotr - 15W; gravírovací stroj (na povlékaný kov)</t>
  </si>
  <si>
    <t>Technické specifikace:
Materiál konstrukce: vyztužený hliník + plasty
Pracovní plocha: 30 cm x 40 cm
Výkon hlavy: 15W
Způsob chlazení: vzduch
Režim gravírování: Fotografie, Word, Skenování, Obrys, Pixelové laserové gravírování
Životnost hlavy: až 10 000 hodin (v závislosti na nastavení výkonu)
Přesnost laserového paprsku: 0,01 mm
Délka laserový paprsek: 450 nm
Vstupní napětí: AC 100V-240V, 50 / 60Hz
Pracovní napětí: DC 12V, 5A
Počet os: 2 osy (osa X - 1 motor | osa Y - 2 motory)
Modulace TTL a PWM: Ano
PWM / TTL vstup: DC3.3V-12V
Podpora pro systémy: Win XP / 7/8/10 moderní hlava s výkonem 15W umožňuje i řezání materiálů. 
Kompletní se zařízením poskytujeme podrobný návod k použití v polštině. Samomontážní sada - příprava gravírovacího stroje k provozu netrvá déle než 0,5 hodiny.
Tento stroj zajišťuje vysokou přesnost a opakovatelnost při práci, navíc jej lze kdykoli přemístit z místa na místo, váží pouhých 5 kg.
Díky speciální 15W hlavě můžete snadno gravírovat do kovů, např. nerezové oceli nebo hliníku.</t>
  </si>
  <si>
    <t>Stroj na výrobu placek - 58 mm - 1000 buttonů</t>
  </si>
  <si>
    <t>Signovačka</t>
  </si>
  <si>
    <t>Ruční obrubovací stroj (signovačka) pro výrobu různých vroubkování a lemování plechových dílů
Pro výrobu různých druhů lemování, vroubkování, drážek
Masivní litinová konstrukce v moderním designu
Rozšířená oblast použití díky 8 různým volitelně dodávaným párům válců (rolen)
Včetně vroubkovacích a lemovacích rolen
Přesné uložení hřídelí
Nastavitelný doraz obrobku na dolní hřídeli
Nastavitelná horní hřídel
Součásti dodávky signovačky:
Vroubkovací a lemovací rolny - 8 párů
Doraz obrobku
Klíč na válce</t>
  </si>
  <si>
    <t>Pneumatická sponkovačka 6,35mm</t>
  </si>
  <si>
    <t>Pneumatická hřebíkovačka</t>
  </si>
  <si>
    <t>Vzduchová hřebíkovačka odpovídající normě EN ISO 11148-13
Kompaktní a lehký stroj pro pinky 15 - 35 mm
Dobré vyvážení pro pohodlnou práci
Upravené užší ústí hřebíkovačky
Možnost vizuálního ověření naplnění zásobníku
Funkce zabraňující hřebíkování naprázdno
Možnost nastavení hloubky zaražení
Možnost očištění pracovního prostoru vzduchem
Ergonomicky tvarovaná pogumovaná rukojeť
Součástí dodávky je kompresorová vsuvka
Technické parametry
Délka hřebíků 15 - 35 mm
Max. obsah zásobníku 100 ks
Typ hřebíků Pinky
Hmotnost g 900 g
Max. pracovní tlak (bar) 6.9 bar
Rozměry (D x Š x V) (mm) 240 x 45 x 170 mm
OBSAH DODÁVKY
Inbusový klíč
Pneumatická hřebíkovačka
Transportní kufr</t>
  </si>
  <si>
    <t>Olejový kompresor</t>
  </si>
  <si>
    <t>Motor: 230 V/50 Hz
Příkon: 2 200 W / 3,0 PS
Počet otáček: 2.850 ot./min.
Pracovní tlak max.: 10 bar
Objem vzdušníku: 50 l
Sací výkon: 412 l/min.
Plnící množství: 272 l/min
Počet výstupů na vzduch: 2
Regulace pracovního tlaku: ANO
Množství oleje: 0,25 l
Rozměry stroje d/š/v: 880 x 370 x 710 mm
Hmotnost cca: 45 kg
rychle natlakovaný.
Dvouválcový motor má vysoký výkon 3 HP
přepravu usnadňují pojezdová kola a velké madlo. 
Tvar nádrže i tloušťka tlakové nádoby vyhovují nejnovějším předpisům EU.
Další výbava:
manometr vzdušníku, manometr pro kontrolu nastaveného pracovního tlaku, rychlospojky, redukční ventil, tlakový spínač, odkalovací ventil, zpětný ventil, pojistný ventil, vzduchový filtr, optický ukazatel stavu oleje, pojezdová kola, rukojeť 
Kompresor je již napněný olejem, není nutné ho dokupovat.</t>
  </si>
  <si>
    <t>Skříňka závěsná</t>
  </si>
  <si>
    <t xml:space="preserve">Ruční kleště na nýty </t>
  </si>
  <si>
    <t>Ruční kleště na nýty se slepými nýty, ruční kleště na slepé nýty se 4 různými trny a 80 slepými nýty ve 4 velikostech v kovové kazetě</t>
  </si>
  <si>
    <t>trafopájka 200 W</t>
  </si>
  <si>
    <t>Výhody a charakteristické znaky:
Určená především k měkkému pájení
Ergonomická rukojeť
Nastavení tří teplotních rozsahů při pájení
Integrované světlo
Maximální teplota 650 °C
Příkon 200 W
Nastavitelný rozsah teploty pájecího nástavce: Pro spojování/řezání plastů: 70-200 °C - Pro měkké pájení: 200-350 °C - Pro vypalování symbolů na dřevo a měkké pájení: 350-650 °C</t>
  </si>
  <si>
    <t xml:space="preserve">ELEKTRICKÁ VRTAČKA </t>
  </si>
  <si>
    <t xml:space="preserve">Dvourychlostní příklepová vrtačka </t>
  </si>
  <si>
    <t xml:space="preserve">RUČNÍ VRTAČKY </t>
  </si>
  <si>
    <t>Ruční Vrtačka, Dřevěná Rukojeť, 6 mm Max Sklíčidlo, 290 mm Celkem</t>
  </si>
  <si>
    <t>sada bitů a vrtáků, 212 ks</t>
  </si>
  <si>
    <t xml:space="preserve">SADA ZÁVITNÍKŮ </t>
  </si>
  <si>
    <t>Profesionální sada 110 ks metrických závitníků a oček
Závitníky a očka jsou vyrobeny ze speciální slitiny wolframu , která se vyznačuje opravdu vysokou odolností.
Technické parametry:
Materiál: Wolfram, slitina GCT15.
2x závitníková ráčna.
2x vratidlo pro závitovou kruhovou čelist.
Rozměry: M2 - M18.
Závitníky a očka: 
M2x0,4, M3x0,5, M4x0,7, M5x0,8, M6x1,0, M6x0,75, M7x1,0, M7x0,75, M8x0,75, M8x1,0, M8x1,25, M9x0,75, M9x1,0, M9x1,25, M10x0,75, M10x1,0, M10x1,25, M10x1,5, M11x0,75, M11x1,0, M11x1,25, M11x1,5, M12x0,75, M12x1,0, M12x1,25, M12x1,5, M14x1,0, M14x1,25, M14x1,5, M14x2,0, M16x1,0, M16x1,5, M16x2,0, M18x1,5.
Vše přehledně uloženo v plastovém kufru.
Váha 7,000 Kg</t>
  </si>
  <si>
    <t>Ploché vrtáky sada 8 ks 12-32 mm</t>
  </si>
  <si>
    <t xml:space="preserve">Ploché vrtáky sada  8 ks 12-32 mm
Sada 8 kusů kvalitních plochých vrtáků z nástrojové oceli pro vrtání dřeva. 
Váha 0,625 Kg
Průměr 12 / 16 / 18 / 20 / 22 / 25 / 25 / 28 / 32mm
Délka 150 mm
Šestihranná stopka 1/4" kompaktibilní s rychloupínacími vrtáky
</t>
  </si>
  <si>
    <t>Sada hadovitých vrtáků do dřeva 10.12.14.16.18.20 délka 460mm</t>
  </si>
  <si>
    <t>celková délka (mm) 460
materiál uhlíková ocel, kalená
úchyt HEX
rozměry (mm) 10 12 14 16 18 20</t>
  </si>
  <si>
    <t>VRTÁK STUPŇOVITÝ 4-32MM, SADA 4KS, STUPŇOVÁNÍ PO 2MM, HSS</t>
  </si>
  <si>
    <t>vyrobeny z vysoce kvalitní rychlořezné oceli HSS + Titan
jsou určeny pro kovy, tenkostěnné ocelové plechy nebo plasty
celá sada je uložena v dobře vypadajícím dřevěném pouzdře
Sada obsahuje tyto vrtáky:
vrták 4 - 6 - 8 - 10 - 12 mm
vrták 4 - 6 - 8 - 10 - 12 - 14 - 16 - 18 - 20 mm
vrták 4 - 6 - 9 - 12 - 14 - 16 - 18 - 20 - 22 - 24 - 26 - 28 - 30 mm
vrták 4 - 6 - 8 - 10 - 12 - 14 - 16 - 18 - 20 - 22 - 24 - 26 - 28 - 30 - 32 mm</t>
  </si>
  <si>
    <t>SADA VRTÁKŮ DO ŽELEZA, HSS-TIN, 170KS, TITANOVÝ POTAH</t>
  </si>
  <si>
    <t xml:space="preserve">vrtáky vyrobené z rychlořezné oceli HSS, potažené nitridem titanu zvyšujícím pevnost a pohodlí při práci
vrtáky přehledně uloženy do praktického kovového kufříku
Vrtáky najdou užití při vrtání: litiny, železa, oceli, dřeva, plastů, 
Sada obsahuje:
po pěti kusech: (mm) 8,5; 9,0; 9,5; 10,0; 
po deseti kusech: (mm) 1,0; 1,5; 2,0; 2,5; 3,0; 3,5; 4,0; 4,5; 5,0; 5,5; 6,0; 6,5; 7,0; 7,5; 8,0 </t>
  </si>
  <si>
    <t>Profesionální kleště na nýtovací matice M4, M5, M6, M8, M10, 398081</t>
  </si>
  <si>
    <t>profesionální kleště na nýtovací matice
Pákové kleště na nýtovací matice PROFI pro zpracování nýtovacích matic o průměru M4-M10
Praktická a praktická sada skládající se z pákových kleští a 20 hliníkových nýtovacích matic
Závitové trny a náustky z kalené legované oceli - vhodné pro všechny materiály
Páky vyrobené z vysoce kvalitní oceli s ergonomickými a protiskluzovými rukojeťmi
Pákový mechanismus pro přenos síly bez námahy - snadná a šetrná práce
Včetně závitových trnů a náustků M4, M5, M6, M8 a M10</t>
  </si>
  <si>
    <t>Big Shot Plus A4 - včetně startovací sady</t>
  </si>
  <si>
    <t xml:space="preserve">na A4, včetně startovací sady, je novou větší verzí mašinky.
Můžete pracovat s plochou A4. Kromě mašinky obsahuje prodlouženou multifunkční desku, dvě vyrovnávací desky A a B a dvě akrylové vyřezávací desky ve stejné velikosti jako multufunkční deska... 
Rozměry strojku: cca 31 x 19 x 40 cm 
Maximální šíře šablon je 22 cm. 
Set obsahuje: Mašinku A4, Multifunkční desku v prodloužené verzi Vyrovnávací desku A (je na ní uvedeno pro který druh šablon je potřeba) Vyrovnávací desku B (je na ní uvedeno pro který druh šablon je potřeba) 2x akrylové vyřezávací desky ve velikosti 22,5 x 38 cm (1 pár) sadu tenkých vyřezávacích kovových šablon - základ krabičky, štítek, vroubkovaný okraj, srdíčko, lístečky, motýlci, květina 1x vyřezávací šablonu (motýlek, srdíčka, kytičky, větvičky, malá kolečka) 1x látka ze 100% bavlny (45 x 55cm), 1x sada papírů s potiskem 14 x 16,5 cm (10 listů) 1x sada papírů A4 s potiskem (4 listy) </t>
  </si>
  <si>
    <t xml:space="preserve">TAVNÁ PISTOLE </t>
  </si>
  <si>
    <t>Pistole tavná lepící, průměr tavné tyčinky 11mm, doba aktivace 5-7 minut, </t>
  </si>
  <si>
    <t xml:space="preserve">PLOTÝNKOVÝ VAŘIČ </t>
  </si>
  <si>
    <t>Jednoplotnový vařič se smaltovaným pláštěm</t>
  </si>
  <si>
    <t>Elektronická stavebnice</t>
  </si>
  <si>
    <t>Elektronická stavebnice obsahuje 60 součástek, z nichž lze postavit nejméně 300 projektů.
Výhody:
- Stovky různých projektů
- Možnost vymyslet a sestavit si vlastní projekty
- Součástky se mohou navzájem kombinovat
- Podrobný manuál s umístěním součástek a popisem funkce projektu
- Barevné rozlišení součástek pro lepší orientaci
- Jednoduché sestavování a rozebírání projektů</t>
  </si>
  <si>
    <t xml:space="preserve">VYPÁJECÍ PERO </t>
  </si>
  <si>
    <t>Výrobek je určen pro kreativní a trvanlivé úpravy různých materiálů. Slouží k vypalování obrázků či nápisů do dřeva, kůže, vosku</t>
  </si>
  <si>
    <t>Vyvýšený záhon</t>
  </si>
  <si>
    <t>Vyvýšený záhon české výroby je vyroben z vysoce odolného materiálu Wood Plastic. Tloušťka stěn záhonu je až 2,5 cm.
Silné stěny
Odolný WPC materiál
Stálobarevnost
Bezúdržbový
Výška 27 cm
nemá dno</t>
  </si>
  <si>
    <t>Záhon je složen ze zídky, kterou tvoří dvě vrstvy plastových kamenů. Jeho půdorys lze upravovat dle potřeby. Zajistí tak dobrý přístup ke všem rostlinám, bez nutnosti záhon obcházet.
Modulární plastový záhon složení ze 12-ti plastových kamenů ve dvou řadách. Záhon má výšku 40 cm. Možné rozšíření dalšími patry. Vyrobený z plastu.
Variabilní tvar
Rozšiřitelný
Stabilní konstrukce
K záhonu lze přikoupit další zídky a upravit tak jeho výšku a tvar. Záhon nemá pevné dno. Díky svému vyvýšení slouží i jako určitá ochrana proti přízemním mrazíkům.
Šířka 125 cm
Délka 185 cm
Výška 40 cm
Hmotnost 48 kg
Materiál plast</t>
  </si>
  <si>
    <t>Vysoký záhon</t>
  </si>
  <si>
    <t>Robustní konstrukce je vyrobena z ocelového plechu s pozinkovanou a práškově lakovanou povrchovou úpravou, velmi dobře vypadá a je také odolná vůči povětrnostním vlivům. Vysoký záhon je vybaven ochranným profilem proti slimákům, je možné jej však použít i bez něho. Vysoká výška záhonu 76 cm. Rychle a snadno se montuje.
Parametry: 
Materiál - ocel
Délka - 200 cm
Šířka - 100 cm
Výška - 76 cm
Povrchová úprava - pozink, práškově lakováno
Hmotnost - 46.5 kg</t>
  </si>
  <si>
    <t>Start SET 10 ks nejpoužívanějšího zahradního zahradního nářadí</t>
  </si>
  <si>
    <r>
      <rPr>
        <b/>
        <sz val="11"/>
        <color indexed="63"/>
        <rFont val="Arial"/>
        <family val="2"/>
      </rPr>
      <t xml:space="preserve">1. Hrábě univerzální </t>
    </r>
    <r>
      <rPr>
        <sz val="11"/>
        <color indexed="63"/>
        <rFont val="Arial"/>
        <family val="2"/>
      </rPr>
      <t xml:space="preserve">
12 krátkých pevných zubů pro hrabání trávníků a záhonů; vyrobeny z velmi pevného a trvanlivého plastu. Vrchní hrana je speciálně vyvýšená pro rovnání zeminy. Délka: 152 mm, Hmotnost: 270 g, Šířka: 410 mm
</t>
    </r>
    <r>
      <rPr>
        <b/>
        <sz val="11"/>
        <color indexed="63"/>
        <rFont val="Arial"/>
        <family val="2"/>
      </rPr>
      <t xml:space="preserve">2. Hrábě na listí švédské
</t>
    </r>
    <r>
      <rPr>
        <sz val="11"/>
        <color indexed="63"/>
        <rFont val="Arial"/>
        <family val="2"/>
      </rPr>
      <t xml:space="preserve">25 dlouhých pružných zubů umístěných hustě vedle sebe k snadnému hrabání trávnatých ploch. Vyrobeny z kvalitního velmi pevného plastu. Délka: 215 mm, Hmotnost: 175 g, Šířka: 425 mm
</t>
    </r>
    <r>
      <rPr>
        <b/>
        <sz val="11"/>
        <color indexed="63"/>
        <rFont val="Arial"/>
        <family val="2"/>
      </rPr>
      <t xml:space="preserve">3. Násada na hrábě 
</t>
    </r>
    <r>
      <rPr>
        <sz val="11"/>
        <color indexed="63"/>
        <rFont val="Arial"/>
        <family val="2"/>
      </rPr>
      <t xml:space="preserve">Tenkostěnná násada vyrobena z tvrzeného hliníku s praktickým otvorem pro zavěšení na stěnu. Délka: 1600 mm, Hmotnost: 350 g
</t>
    </r>
    <r>
      <rPr>
        <b/>
        <sz val="11"/>
        <color indexed="63"/>
        <rFont val="Arial"/>
        <family val="2"/>
      </rPr>
      <t xml:space="preserve">4.  Rýč špičatý
</t>
    </r>
    <r>
      <rPr>
        <sz val="11"/>
        <color indexed="63"/>
        <rFont val="Arial"/>
        <family val="2"/>
      </rPr>
      <t xml:space="preserve">s naostřenou čepelí má svařovanou násadu s čepelí. Plastové držadlo. Nášlapná ploška. Délka: 117 cm, Hmotnost. 1,8 kg
</t>
    </r>
    <r>
      <rPr>
        <b/>
        <sz val="11"/>
        <color indexed="63"/>
        <rFont val="Arial"/>
        <family val="2"/>
      </rPr>
      <t xml:space="preserve">5. Sekera střední velikosti
</t>
    </r>
    <r>
      <rPr>
        <sz val="11"/>
        <color indexed="63"/>
        <rFont val="Arial"/>
        <family val="2"/>
      </rPr>
      <t xml:space="preserve">Topůrko ze skelných vláken spojené kompozitně s hlavou. Celková délka: 60 cm, Celková hmotnost: 1 570 g, Hmotnost čepele: 1 090 g
</t>
    </r>
    <r>
      <rPr>
        <b/>
        <sz val="11"/>
        <color indexed="63"/>
        <rFont val="Arial"/>
        <family val="2"/>
      </rPr>
      <t xml:space="preserve">6. Nůžky zahradní dvoučepelové 
</t>
    </r>
    <r>
      <rPr>
        <sz val="11"/>
        <color indexed="63"/>
        <rFont val="Arial"/>
        <family val="2"/>
      </rPr>
      <t xml:space="preserve">vytvarovaná masivní držadla. Horní čepel je potažena kluznou vrstvou PTFE pro snížení tření. Pro praváky i leváky. Otvor pro zápěstní řemínek. Max.střihaný průměr: 22 mm. Délka: 210 mm, Hmotnost: 200 g
</t>
    </r>
    <r>
      <rPr>
        <b/>
        <sz val="11"/>
        <color indexed="63"/>
        <rFont val="Arial"/>
        <family val="2"/>
      </rPr>
      <t xml:space="preserve">7. Koště </t>
    </r>
    <r>
      <rPr>
        <sz val="11"/>
        <color indexed="63"/>
        <rFont val="Arial"/>
        <family val="2"/>
      </rPr>
      <t xml:space="preserve">
Lehké víceúčelové koště. Obloukový tvar koštěte, je opatřeno dvěma řadami štětin. První vnější řada je z hrubších štětin, vnitřní řada je z jemnějších štětin. Násada je vyrobena z tvrzeného hliníku a je opatřena otvorem pro zavěšení na konci násady. Délka: 1620 mm, Hmotnost. 630 g
</t>
    </r>
    <r>
      <rPr>
        <b/>
        <sz val="11"/>
        <color indexed="63"/>
        <rFont val="Arial"/>
        <family val="2"/>
      </rPr>
      <t xml:space="preserve">8. Nůžky na silné větve střední velikosti 
</t>
    </r>
    <r>
      <rPr>
        <sz val="11"/>
        <color indexed="63"/>
        <rFont val="Arial"/>
        <family val="2"/>
      </rPr>
      <t xml:space="preserve">Převodové s hákovou hlavou střední velikosti. Spodní čepel ve tvaru háku pro stříhání tlustých, syrových větví.  Max. průměr střihu: 38 mm, Délka: 570 mm, Hmotnost: 550 g
</t>
    </r>
    <r>
      <rPr>
        <b/>
        <sz val="11"/>
        <color indexed="63"/>
        <rFont val="Arial"/>
        <family val="2"/>
      </rPr>
      <t xml:space="preserve">9. Prožezávací zasouvací pilka </t>
    </r>
    <r>
      <rPr>
        <sz val="11"/>
        <color indexed="63"/>
        <rFont val="Arial"/>
        <family val="2"/>
      </rPr>
      <t xml:space="preserve">
Plně zasouvací do držadla. Je vybavena karabinkou. Účinný řez tahem s nepatrnou námahou. Ergonomický tvar, chránič prstů. K řezání čerstvého dřeva, řeže při tahu, zatahovací spona za opasek, Délka čepele 160 mm, Délka: 360 / 200 mm, Hmotnost: 95 g
</t>
    </r>
    <r>
      <rPr>
        <b/>
        <sz val="11"/>
        <color indexed="63"/>
        <rFont val="Arial"/>
        <family val="2"/>
      </rPr>
      <t xml:space="preserve">10. Pracovní rukavice velikost 10 pro střední a větší dlaň
</t>
    </r>
    <r>
      <rPr>
        <sz val="11"/>
        <color indexed="63"/>
        <rFont val="Arial"/>
        <family val="2"/>
      </rPr>
      <t xml:space="preserve">Použitý materiál (kůže, textil, protiskluzová vrstva). Rukavice jsou vyrobeny z prodyšného materiálu pro maximální pohodlí. Odolná ochranná vrstva je ideální pro práci s různými nástroji. Na zápěstí jsou rukavice opatřeny gumou, proto nesklouznou z ruky. Poutko s otvorem pro zavěšení </t>
    </r>
  </si>
  <si>
    <t>Set drobného nářadí - ks v sadě</t>
  </si>
  <si>
    <t>1. Lopatka
Šířka: 82 mm, Délka: 290 mm, Hmotnost: 95 g
velmi odlolná, neohýbá se, je možné jí nabrousit, materiál: pevný polyamid vyztužený skelnými vlákny, odolává teplotám v rozmezí -40°C až +150°C, 100 % recyklovatelná, otvor pro zavěšení
2. Lopatka přesazovací
Šířka: 56 mm, Délka: 290 mm, Hmotnost: 85 g
velmi odlolná, neohýbá se, je možné jí nabrousit, materiál: pevný polyamid vyztužený skelnými vlákny, odolává teplotám v rozmezí -40°C až +150°C, 100 % recyklovatelná, otvor pro zavěšení
3. Kultivátor 
Šířka: 75 mm, Délka: 270 mm, Hmotnost: 90 g
velmi odlolný, neohýbá se je možné ho nabrousit, materiál: pevný polyamid vyztužený skelnými vlákny, odolává teplotám v rozmezí -40°C až +150°C, 100 % recyklovatelný, otvor pro zavěšení
4. Motyčka 
Hmotnost: 168 g, Délka 322 mm
velmi trvanlivá, neohne se, může se ostřit, otvor pro zavěšení
5. Vidle na kompost
Šířka: 80 mm, Délka: 260 mm, Hmotnost: 90 g
velmi odlolný, neohýbá se, je možné jej nabrousit, materiál: pevný polyamid vyztužený skelnými vlákny, odolává teplotám v rozmezí -40°C až +150°C 
recyklovatelný, otvor pro zavěšení</t>
  </si>
  <si>
    <t>Hrábě široké na listí + koště na terasy + dlouhá násada</t>
  </si>
  <si>
    <t>Hrábě na listí
Univerzální široké hrábě jsou určeny na hrabání spadlého listí a posekanou trávu na větší travnaté ploše. 
Hrábě mají 25 pružných prstů vyrobených z vysoce kvalitního plastu PBT, které vydrží ohýbání. Trvanlivost je přísně testována. Integrovaná objímka zajišťuje jedním pohybem rychlé a pevné spojení s násadou. 
Široké: 520 mm
Délka: 320 mm
Hmotnost: 290 g
Koště na terasy
Koště široké univerzální je určené k zametání hladkých povrchů
Široká pracovní část a měkké štětiny umožňují rychlé a účinné zametání. Tvrdší štětiny jsou umístěny na přední straně, měkčí se nacházejí vzadu pro dokonalé zametání. Díky šikmému připojení k násadě je zajištěna optimální pozice při práci. 
Délka: 185 mm
Hmotnost: 375 g
Univerzální násada
Dlouhá násada určená pro práci na zahradě s velkým výběrem pracovních nástavců pro mnoho úkolů. Automatický zamykací systém. Pomocí integrované objímky je lze jednoduše jedním tahem uvolnit a sundat. Násada je vytvořena z lehkého tvrzeného hliníku s měkkým plastovým potahem v místě uchopení a kapkovitým tvarem pro pohodlnější držení. Pro snadné skladování je zabudován závěsný otvor. 
Materiál: tvrzený hliník, plast
Délka: 156 cm
Hmotnost: 475 g</t>
  </si>
  <si>
    <t>Hrablo a koště sada</t>
  </si>
  <si>
    <t>Praktický zimní set obsahující hrablo a koště.
Hrablo:
ocelové ostří.
Použití speciálních lehkých, ale přitom extrémně pevných materiálu.
Pracovní část je vyrobena z vakuově lisovaného polypropylénového plastu, který je recyklovatelný.
Galvanicky pokovená ocelová zpevňující hrana a plastová vana způsobují, že ani vlhký sníh se na shrnovač nelepí!
Délka: 1545 mm
Hmotnost: 1600 g
Šířka: 520 mm
Koště
Lehké víceúčelové koště vhodné i k zametání velkých ploch včetně ploch s členitým povrchem
Na čištění dlažby, teras a dvorů, i na sníh
Velmi kvalitní použité materiály a důmyslný obloukový tvar koštěte zajišťují skvělý zametací účinek
Koště je opatřeno dvěma řadami štětin - první vnější řada je z hrubších štětin, vnitřní řada je z jemnějších štětin. 
Násada je vyrobena z tvrzeného hliníku a je opatřena otvorem pro zavěšení na konci násady
Délka: 1 620 mm
Hmotnost: 630 g
Pracovní šířka: 380 mm</t>
  </si>
  <si>
    <t>Konev s růžicí plastová zelená 10 l</t>
  </si>
  <si>
    <t>Konev s růžicí
pro zalévání pokojových a balkónových květin
s kropítkem
Hrdlo: širší
Materiál: plast
Barva: zelená
Objem: 10 l</t>
  </si>
  <si>
    <t>Policový regál 2000x1800x600 mm, nosnost 600kg</t>
  </si>
  <si>
    <t>Popis zboží
stabilní policový regál vhodný do skladů, dílen, sklepů a garáží
policový regál s extra dlouhými policemi 1800 mm, 2000 mm a 2400 mm nabízí velký skladovací prostor s vysokou nosností 450 - 600 kg na polici
police jsou vyrobeny z kvalitní dřevotřísky
police jsou výškově stavitelné
regály jsou zásuvné, bezšroubová konstrukce regálu zajišťuje snadnou a rychlou montáž
povrchová úprava kovových částí je provedena práškovým lakem RAL 7031
nohy regálu jsou zakončeny kovovými patkami
výrobní tolerance výšky stojiny je +/- 1%očet polic 5
Výška (mm) 2000
Hloubka (mm) 600
Provedení  základní regál
Typ montáže  zásuvný
Materiál polic dřevotříska</t>
  </si>
  <si>
    <t>Zemní vrták</t>
  </si>
  <si>
    <t>Kolečko stavební KS 80, nafukovací</t>
  </si>
  <si>
    <t>Odolné kolečko s kovovou korbou o objemu 80l.
Nafukovací bantam.
Konstrukce stříkaná komaxitem, plastové rukojeti.
Nosnost 100 kg</t>
  </si>
  <si>
    <t>Euro přepravky 20x15x12 cm</t>
  </si>
  <si>
    <t>Euro přepravka TBA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Možnost potisku. Plný úchyt.
Rozměr (d×š×v): 20 x 15 x 12 cm</t>
  </si>
  <si>
    <t xml:space="preserve">
Euro přepravky 30x20x12 cm</t>
  </si>
  <si>
    <t>Euro přepravka TBA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Plný úchyt.
Rozměr (d×š×v): 30 x 20 x 12 cm</t>
  </si>
  <si>
    <t>Euro přepravky 30x20x17 cm</t>
  </si>
  <si>
    <t>Euro přepravka TBA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Plný úchyt.
Rozměr (d×š×v): 30 x 20 x 17 cm</t>
  </si>
  <si>
    <t>Euro přepravka 40x30x17 cm</t>
  </si>
  <si>
    <t>Euro přepravka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Rozměr (d×š×v): 40 x 30 x 17 cm</t>
  </si>
  <si>
    <t xml:space="preserve">
Euro přepravka 40x30x22 cm</t>
  </si>
  <si>
    <t>Euro přepravka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Možnost potisku.
Rozměr (d×š×v): 40 x 30 x 22 cm</t>
  </si>
  <si>
    <t xml:space="preserve">
Euro přepravka 60x40x12 cm</t>
  </si>
  <si>
    <t>Euro přepravka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Možnost potisku.
Rozměr (d×š×v): 60 x 40 x 12 cm</t>
  </si>
  <si>
    <t xml:space="preserve">
Euro přepravka 60x40x17 cm</t>
  </si>
  <si>
    <t>Euro přepravka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Možnost potisku.
Rozměr (d×š×v): 60 x 40 x 17 cm</t>
  </si>
  <si>
    <t>Euro přepravka 80x60x12 cm plný úchyt</t>
  </si>
  <si>
    <t>Euro přepravka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Možnost potisku, uzavřené úchyty.
Rozměr (d×š×v): 80 x 60 x 12 cm</t>
  </si>
  <si>
    <t xml:space="preserve">
Euro přepravka s víkem 60x40x13,5 cm</t>
  </si>
  <si>
    <t>Euro přepravka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Víko se dvěma panty a dvěma závěry na zacvaknutí. Možnost potisku.
Rozměr (d×š×v): 60 x 40 x 13,5 cm</t>
  </si>
  <si>
    <t>Euro přepravka s víkem 60x40x18,5 cm</t>
  </si>
  <si>
    <t>Euro přepravka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Víko se dvěma panty a dvěma závěry na zacvaknutí. Možnost potisku.
Rozměr (d×š×v): 60 x 40 x 18,5 cm</t>
  </si>
  <si>
    <t>ESD Euro přepravka 40x30x27 cm</t>
  </si>
  <si>
    <t>ESD Euro přepravky jsou vyrobené z kvalitního a vodivého polypropylenu černé barvy. Určené pro přepravu a skladování citlivých elektro součástek. Zamezují vzniku elektrostatického náboje. Vždy bezpečná manipulace s elektro komponenty s boxy od TBA. Možnost potisku.
Rozměr (d×š×v): 40 x 30 x 27 cm</t>
  </si>
  <si>
    <t>ALC přepravka 60 x 40 x 32 bez víka se stohovací lištou</t>
  </si>
  <si>
    <t>ALC přepravky se stohovací lištou jsou skvělou variantou především ve skladech při kompletování a přípravě zakázek . Stohovací lišta umožnuje stohovat přepravky na sebe bez poškození zboží . Ideální kónický tvar umožnuje rychlé stohování do sebe, a to je jednoznačná prostorová úspora. Hladké dno umožňuje bezproblémový pohyb po válečkových dráhách . Příprava zboží obzvláště v sektoru ecommerce je s tímto pomocníkem velmi snadná .
Rozměr (d×š×v): 60 x 40 x 32 cm</t>
  </si>
  <si>
    <t xml:space="preserve">
ALC přepravka 60 x 40 x 22 bez víka se stohovací lištou</t>
  </si>
  <si>
    <t>ALC přepravky se stohovací lištou jsou skvělou variantou především ve skladech při kompletování a přípravě zakázek . Stohovací lišta umožnuje stohovat přepravky na sebe bez poškození zboží . Ideální kónický tvar umožnuje rychlé stohování do sebe, a to je jednoznačná prostorová úspora. Hladké dno umožňuje bezproblémový pohyb po válečkových dráhách .Příprava zboží obzvláště v sektoru ecommerce je s tímto pomocníkem velmi snadná .
Rozměr (d×š×v): 60 x 40 x 22 cm</t>
  </si>
  <si>
    <t>ALC přepravka 40 x 30 x 24 s víkem</t>
  </si>
  <si>
    <t>ALC přepravky s víkem jsou skvělou variantou především ve skladech při kompletování a přípravě zakázek . Ideální kónický tvar umožnuje rychlé stohování do sebe, a to je jednoznačná prostorová úspora. Hladké dno umožňuje bezproblémový pohyb po válečkových dráhách. Příprava zboží obzvláště v sektoru ecommerce je s tímto pomocníkem velmi snadná.
Rozměr (d×š×v): 40 x 30 x 24 cm</t>
  </si>
  <si>
    <t>Euro přepravka 40x30x12 cm</t>
  </si>
  <si>
    <t>Euro přepravka je univerzální dělník ve všech průmyslových sektorech. Je hygienická, jednoduše stohovatelná s využitím pro dopravu a skladování. Odolná vůči chladu a kontaktnímu teplu, proti kyselinám a louhům. Plastové boxy vyrobeny z  vysoce jakostního polypropylenu. Optimalizováno pro použití v automatizované logistice (vhodné pro použití na přepravnících a válečkových transportérech). Možnost potisku. Plný úchyt.
Rozměr (d×š×v): 40 x 30 x 12 cm</t>
  </si>
  <si>
    <t>EURO PŘEPRAVKY UZAVŘENÉ
Vnější rozměry D x Š x V
40 x 30 x 7,5 cm</t>
  </si>
  <si>
    <t>čtvercový květináč 38 cm černá žula</t>
  </si>
  <si>
    <t>obdélníkový květináč 79 cm x 29 cm x 27,5 cm černá žula</t>
  </si>
  <si>
    <t>Vysoký květináč průměr 26,5 cm x 72,5 cm černá žula</t>
  </si>
  <si>
    <t>Cena celkem (bez DPH)</t>
  </si>
  <si>
    <t>DPH 21 %</t>
  </si>
  <si>
    <t>Cena celkem (S DPH)</t>
  </si>
  <si>
    <t>DÍLENSKÝ VOZÍK S NÁŘADÍM -  251 KS nářadí</t>
  </si>
  <si>
    <t xml:space="preserve">Pokosová a kapovací pila + transportní vozík/stůl </t>
  </si>
  <si>
    <t>Profesionální stroj
Precizní vedení pilového pásu na třech kalených heavy-duty válečkách, a to jak nad, tak i pod stolem.
Pás je přesně veden na velkém, speciálně centrovaném a broušeném kole s gumovým povrchem. To je součástí systému nastavitelné rychlosti.
Horní část držáku pilového pásu je výškově nastavitelná otáčením ovládacího kolečka.
Pás sám se dá bleskově vyměnit díky jednoduchému mechanizmu s rychloupínací pákou.
Masívní stolek je vyroben z litiny a dá se naklápět v rozmezí -8° až +45°.
Stolek dodává dostatečnou podporu pro obrobek a díky úpravě povrchu výrazně snižuje tření, takže obrobek po něm můžete naprosto přesně posouvat.
Velmi přesné pravítko, osazené pro zlepšení čitelnosti měřítka zvětšovacím sklem, se dá uchytit z obou stran pilového pásu.
Pila se vyznačuje i vynikajícími hodnotami řezné výšky a šířky, které dělají 205 mm a 306 mm.
Pásová pila je rovněž vybavena konektorem pro připojení odsavače pilin a robustním stojanem s kolečky a výsuvnou pákou pro snadný transport.</t>
  </si>
  <si>
    <t>Popis produktu
Vysoký řezný výkon díky výkonnému 1600 W motoru
Výkonná mobilní okružní pila s nejlepší řeznou kapacitou ve své třídě a zvýšenou bezpečností a pohodlím
1x kotouč do okružní pily, 216x30x1,6 mm, 22</t>
  </si>
  <si>
    <t>Kabelová excentrická bruska  navržená pro vysoký výkon při profesionálních povrchových úpravách v kategorii 150 mm. Oddělená konstrukce motoru a brusné jednotky pro stálý přítlak a poskytuje nejkvalitnější výsledky práce. Její jedinečné tlumení vibrací produkuje velmi nízké vibrace, což umožňuje nepřetržitou práci. Předvolba rychlosti umožňuje různé aplikace s různými materiály. Tato excentrická bruska je určena k broušení, mezibroušení, odstraňování laku, dokončování povrchů a leštění. Je použitelná na dřevo, dýhu, lak a plnivo, minerální i akrylové. 
Flexibilita: Lze použít jakoukoli značku brusného papíru při zachování optimálního a efektivního sběru prachu
Technické údaje
Brusný talíř Ø: 150 mm
Volnoběžné otáčky: 5.500 – 12.000 ot/min
Počet kmitů: 11.000 – 24.000 kmitů/min
Excentricita: 2,00 mm
Upevnění brusného přípravku: Suchý zip
Jmenovitý příkon: 400 W
Hmotnost: 2,4 kg
Rozměry nářadí (šířka): 148 mm
Rozměry nářadí (délka): 409 mm
Rozměry nářadí (výška): 197 mm
Orbitální průměr: 4,0 mm</t>
  </si>
  <si>
    <t>Popis produktu
Větší ochrana uživatele díky funkci KickBack Control (KBC) pro minimalizaci rizika poranění
Aktivní tlumení vibrací pomocí antivibračního mechanizmu
Oblast použití: Vrtání do betonu, Vrtání do železných kovů, Vrtání do dřeva, Vrtání do syntetického materiálu, Vrtání do kamene, Sekání do betonu, Sekání do dřeva, Sekání do kamene, Šroubování
Technické údaje
Jmenovitý příkon: 880 W
Energie příklepu: 3,2 J
Počet příklepů při jmenovitých otáčkách: 0 – 4.000 příklepů/min
Jmenovité otáčky: 0 – 900 ot/min
Hmotnost: 3,1 kg
Rozměry nářadí (délka): 402 mm
Rozměry nářadí (výška): 216 mm
Držák nástroje: SDS plus
Průměr vrtání beton, vrtáky do kladiv: 4 – 28 mm
Vol. oblast použití beton, vrtáky do kladiv: 8 – 16 mm
Ø vrtání do betonu s dutými vrtacími korunkami: 68 mm
Max. průměr vrtání do zdiva, duté vrtací korunky: 68 mm
Max. průměr vrtání do kovu: 13 mm
Max. Ø vrtání, dřevo: 30 mm</t>
  </si>
  <si>
    <t>Elektrický velkoplošný tesařský hoblík
Nejprodávanější tesařský hoblík s širokým záběrem.
Ověřená kvalita. Vyrobeno v Japonsku, original Japan.
Na velké plochy, 1200 W, počet otáček 15.000 ot./min.
Šířka záběru 170 mm, hloubka třísky 0-2 mm, hmotnost 8,8 kg.
Dlouhá základna umožňuje přesnou práci a jisté vedení.
Perfektní povrchová úprava díky vysokým otáčkám.
Nízko umístěné těžiště umožňuje pohodlnou práci.
Je možné připojení k domácí elektrické síti.
Dodávané příslušenství:
dřevěný přepravní box,
HSS nůž (nainstalovaný),
držák pro broušení,
paralelní doraz,
inbusový klíč.
balený v  kufru</t>
  </si>
  <si>
    <t>Sada fréz s upínací stopkou 8 mm umožňuje jemné frézování v mnoha různých aplikacích, což z ní činí ideální volbu pro truhláře, tesaře, pracovníky instalující interiérové prvky, stavební dělníky a další osoby pracující se dřevem. Karbidové řezné břity zaručují dlouhou životnost a různé řezné tvary umožňují frézovat různé profily v mnoha různých materiálech. Frézy jsou vyrobeny v souladu s bezpečnostní normou DIN EN-847. Frézy jsou určeny k použití v měkkém a tvrdém dřevu a dřevěných kompozitech. Smíšená sada fréz, 15 ks je komplexní základní sada obsahující klasický výběr fréz a další náhradní díly, jako je šestihranný zástrčný klíč a tři kuličková ložiska. Sada fréz má speciální konstrukci Easy-Pick, která umožňuje frézy rychle a bezpečně vyjmout za stopku. Dodává se v robustním pouzdru, ve kterém jsou frézy bezpečně upevněny a která zaručuje dokonalou ochranu obsahu pro bezpečné skladování a přepravu.
Technické údaje
Typ, fréza: Zarovnávací fréza; Drážkovací fréza; Rybinová fréza; Fazetovací fréza; Fazetovací fréza; Drážkovací fréza tvaru V; Kotoučová fréza; Falcovací fréza; Fréza Roman ogee; Oblouková fréza; Zaoblovací fréza; Zaoblovací fréza; Drážkovací fréza dvoubřitá; Drážkovací fréza dvoubřitá; Drážkovací fréza trojbřitá
Celková délka (G) mm: 65; 65; 49; 56; 54; 50; 50; 54; 52; 54; 51; 55; 50; 60; 60
Pracovní délka (G) mm: 25; 25; 12; 16; 13; 18; 4; 13; 12; 12; 10; 13; 20; 30; 30
Průměr (D) mm: 13; 16; 13; 35; 25; 16; 32; 32; 27; 29; 19; 25; 8; 10; 16
Poloměr (R1) mm: -; -; -; -; -; -; -; -; 4; 10; 3; 6; -; -; -
Úhel °: -; -; 12; 45; 25; 60; -; -; -; -; -; -; -; -; -</t>
  </si>
  <si>
    <t>produktivní – dvě základní matrice a jedna tlaková matrice o průměru 58 mm snadná obsluha – ruční ovládání výkonnou pákou profesionální – přesvědčivé buttony vyrobené během okamžiku dlouhá životnost – odolná ocelová konstrukce stroje 
Materiál - Ocel
Průměry matric - 58 mm
Počet matric - 1
Počet buttonů - 1000 (58 mm)
Rozměry (DxŠxV) 29,00 x 17,00 x 51,00 cm
Hmotnost  max. 15 kg</t>
  </si>
  <si>
    <t xml:space="preserve">Pneumatická sponkovačka 25mm
Možnost nastavení odvodu vzduchu o 360°
Ideální pomocník pro nábytkáře, podlaháře a tesaře
Beznástrojové vyjmutí poškozené spony
Rozsah dodávky: Transportní kufr, Ochranné brýle, Olej 30 ml, Inbusový klíč 3 mm, Inbusový klíč 4 mm, 
Parametry:
Max. tlak 4,9 - 8,3 bar
Délka sponky 15 - 38 mm
Hmotnost 1,2 kg
Obsah zásobníku 100 ks
Rozměry 230 x 75 x 251 mm
Šířka sponky 6,35 mm
Typ sponky 18 GA
</t>
  </si>
  <si>
    <t xml:space="preserve">skříňka - 30 M, 6 S, 1 V, organizer
Závěsná skříňka - organizér na šrouby a matky
Rozměry:
- výška: 551 mm,
- šířka: 306 mm,
- hloubka: 155 mm.
Přihrádky:
- celkem: 37 kusů,
- typ M: 30 kusů,
- typ S: 6 kusů,
- typ V: 1 kus.
M = malá, S = střední, V = velká.
</t>
  </si>
  <si>
    <t xml:space="preserve">
Počet kusů v sadě 212 ks
Materiál (typ oceli) CrV
Povrchová úprava Chrom
Uložení Pořadač
Materiál pouzdra Plast
Charakteristika
Velikost čtyřhranu 1/4"
Počet dílů 212 ks
Specifikace
Tvar Stupňovitý , Ploché , Frézovací , Vykružovací
Určení Dřevo , Kov , Beton , Kámen
Vlastnosti
Průměr 54 mm
Délka 25 mm (2,5 cm)
Materiál HSS , HSS-R
Upínání Šestihran , Stopka kruhového tvaru
Do kovu</t>
  </si>
  <si>
    <t>Vypadá jako autentický beton, vyznačuje se zaoblenými rohy. 
Je vyroben z plastu.
Technická specifikace:
Typ: Květináče stojací/závěsné etážové
Barva: Antracitová/ černá
Povrch: Matné
Materiál: Plast
Tvar: Hranaté
Samozavlažování: Ne
UV ochrana: Ano
Mrazuvzdornost: Ano
Objem: 8,5 l</t>
  </si>
  <si>
    <t xml:space="preserve">Klasický obdélníkový květináč moderního betonového vzhledu. Je vyroben z kvalitního, robustního plastu, a proto je velmi lehký.
Technická specifikace
Typ: Koryto na rostliny
Barva: Antracitová/ černá
Povrch: Matné
Materiál: Plast
Tvar: Obdélníkový
Samozavlažování: Ne
UV ochrana: Ano
Mrazuvzdornost: Ano
Objem: 35,5 l
</t>
  </si>
  <si>
    <t>Konstrukce rotoru je založena na kuličkových ložiscích zajišťujících bezporuchový motor a  tichý chod brusky
Efektivní hnací motor s vysokým točivým momentem
Plastové kryty pro ochranu před jiskrami
Bruska je sériově vybavena dvěma sacími tryskami
Technické parametry
VELIKOST BRUSNÉHO KOLA 300x40x75 mm
GRANULACE DISKŮ K 36 / K 60
PRŮMĚR SACÍ TRUBKY 2 x 60 mm
POČET OTÁČEK 1450 ot./min
VÝKON MOTORU 1,5 kW
NAPĚTÍ 400V
HMOTNOST max. 75 kg</t>
  </si>
  <si>
    <t>má dvě optimálně nakloněné čepele z bórové oceli upevněné kolem ostrého hrotu. Tento design umožňuje pronikat i do tužších půd s menším odporem a brání mačkání země. Vyhazování vyvrtaného materiálu na úhlednou hromadu je snadné a otvor je brzy vyvrtán.
Vlastnosti
Rukojeť z kompozitního materiálu 
Vysoce odolná ocelová násada
Oboustranné vrtání díky ostrým čepelím
Čepele připevněny k násadě pomocí šroubků
Vyvrtá otvor s hladkými okraji
Nezasekává se na malých kamenech a kořenech
Průměr čepelí 200 mm</t>
  </si>
  <si>
    <t>Vnější rozměry D x Š x V 40 x 30 x 7,5 cm
vnitřní rozměry D x Š x V 37 x 27 x 7 cm
využitelná vnitřní výška ve stohu 5,8 cm
provedení stěn uzavřené
Provedení dna hladké, uzavřené
Držadla čelní strana zavřená
držadla podélná strana zavřená
objem 6,9 litru
hmotnost 750 g
materiál PP
Informace o výrobku V důsledku používání rozmanitých surovin se nelze vyhnout kolísání barevných odstínů
Barva Stříbrošedá podobný RAL 7001</t>
  </si>
  <si>
    <t>čtvercový květináč je vyroben z robustního materiálu. Módní betonový dekor a silnostěnný profil zajišťují květináči vysoce kvalitní vzhled. Lehká hmotnost plastu s propracovanou funkčností přesvědčí udržitelnou výrobou recyklovatelného plastu.
Technická specifikace
Typ: Květináče
Barva: Antracitová/ černá
Povrch: Matné
Materiál: Plast
Tvar: Čtvercové
Samozavlažování: Ne
UV ochrana: Ano
Mrazuvzdornost: Ano
Rozměry a hmotnost (netto)
Hmotnost: 2,10 kg
Výška: 33,0 cm
Šířka: 38,0 cm
Hloubka: 38,0 cm</t>
  </si>
  <si>
    <t>Dodávka pomůcek pro výuku dílen v ZŠ Pacov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</si>
</sst>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12"/>
      <color theme="1"/>
      <name val="Calibri"/>
      <family val="2"/>
      <scheme val="minor"/>
    </font>
    <font>
      <sz val="11"/>
      <color rgb="FF333333"/>
      <name val="Arial"/>
      <family val="2"/>
    </font>
    <font>
      <sz val="12"/>
      <color rgb="FF2D2D2D"/>
      <name val="Arial"/>
      <family val="2"/>
    </font>
    <font>
      <b/>
      <sz val="11"/>
      <color indexed="63"/>
      <name val="Arial"/>
      <family val="2"/>
    </font>
    <font>
      <sz val="11"/>
      <color indexed="63"/>
      <name val="Arial"/>
      <family val="2"/>
    </font>
    <font>
      <sz val="12"/>
      <name val="Calibri"/>
      <family val="2"/>
      <scheme val="minor"/>
    </font>
  </fonts>
  <fills count="4">
    <fill>
      <patternFill/>
    </fill>
    <fill>
      <patternFill patternType="gray125"/>
    </fill>
    <fill>
      <patternFill patternType="solid">
        <fgColor rgb="FFFFC000"/>
        <bgColor indexed="64"/>
      </patternFill>
    </fill>
    <fill>
      <patternFill patternType="solid">
        <fgColor rgb="FFFFFF00"/>
        <bgColor indexed="64"/>
      </patternFill>
    </fill>
  </fills>
  <borders count="3">
    <border>
      <left/>
      <right/>
      <top/>
      <bottom/>
      <diagonal/>
    </border>
    <border>
      <left style="thin"/>
      <right style="thin"/>
      <top style="thin"/>
      <bottom style="thin"/>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vertical="center"/>
    </xf>
    <xf numFmtId="0" fontId="5" fillId="0" borderId="1" xfId="0" applyFont="1" applyBorder="1" applyAlignment="1">
      <alignment horizontal="left" vertical="top" wrapText="1"/>
    </xf>
    <xf numFmtId="0" fontId="4" fillId="0" borderId="1" xfId="0" applyFont="1" applyBorder="1" applyAlignment="1">
      <alignment horizontal="center" vertical="center"/>
    </xf>
    <xf numFmtId="0" fontId="0" fillId="0" borderId="1" xfId="0" applyBorder="1"/>
    <xf numFmtId="0" fontId="6"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0" fillId="0" borderId="2" xfId="0" applyBorder="1"/>
    <xf numFmtId="164" fontId="0" fillId="0" borderId="1" xfId="0" applyNumberFormat="1" applyBorder="1" applyAlignment="1">
      <alignment horizontal="center" vertical="center"/>
    </xf>
    <xf numFmtId="164" fontId="0" fillId="0" borderId="2" xfId="0" applyNumberFormat="1" applyBorder="1" applyAlignment="1">
      <alignment horizontal="center" vertical="center"/>
    </xf>
    <xf numFmtId="164" fontId="0" fillId="3" borderId="1" xfId="0" applyNumberFormat="1" applyFill="1" applyBorder="1" applyAlignment="1">
      <alignment horizontal="center" vertical="center"/>
    </xf>
    <xf numFmtId="0" fontId="3"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76"/>
  <sheetViews>
    <sheetView tabSelected="1" zoomScale="90" zoomScaleNormal="90" workbookViewId="0" topLeftCell="C60">
      <selection activeCell="C75" sqref="C75"/>
    </sheetView>
  </sheetViews>
  <sheetFormatPr defaultColWidth="22.140625" defaultRowHeight="15"/>
  <cols>
    <col min="2" max="2" width="61.421875" style="0" bestFit="1" customWidth="1"/>
    <col min="3" max="3" width="205.421875" style="0" customWidth="1"/>
    <col min="258" max="258" width="61.421875" style="0" bestFit="1" customWidth="1"/>
    <col min="259" max="259" width="205.421875" style="0" customWidth="1"/>
    <col min="514" max="514" width="61.421875" style="0" bestFit="1" customWidth="1"/>
    <col min="515" max="515" width="205.421875" style="0" customWidth="1"/>
    <col min="770" max="770" width="61.421875" style="0" bestFit="1" customWidth="1"/>
    <col min="771" max="771" width="205.421875" style="0" customWidth="1"/>
    <col min="1026" max="1026" width="61.421875" style="0" bestFit="1" customWidth="1"/>
    <col min="1027" max="1027" width="205.421875" style="0" customWidth="1"/>
    <col min="1282" max="1282" width="61.421875" style="0" bestFit="1" customWidth="1"/>
    <col min="1283" max="1283" width="205.421875" style="0" customWidth="1"/>
    <col min="1538" max="1538" width="61.421875" style="0" bestFit="1" customWidth="1"/>
    <col min="1539" max="1539" width="205.421875" style="0" customWidth="1"/>
    <col min="1794" max="1794" width="61.421875" style="0" bestFit="1" customWidth="1"/>
    <col min="1795" max="1795" width="205.421875" style="0" customWidth="1"/>
    <col min="2050" max="2050" width="61.421875" style="0" bestFit="1" customWidth="1"/>
    <col min="2051" max="2051" width="205.421875" style="0" customWidth="1"/>
    <col min="2306" max="2306" width="61.421875" style="0" bestFit="1" customWidth="1"/>
    <col min="2307" max="2307" width="205.421875" style="0" customWidth="1"/>
    <col min="2562" max="2562" width="61.421875" style="0" bestFit="1" customWidth="1"/>
    <col min="2563" max="2563" width="205.421875" style="0" customWidth="1"/>
    <col min="2818" max="2818" width="61.421875" style="0" bestFit="1" customWidth="1"/>
    <col min="2819" max="2819" width="205.421875" style="0" customWidth="1"/>
    <col min="3074" max="3074" width="61.421875" style="0" bestFit="1" customWidth="1"/>
    <col min="3075" max="3075" width="205.421875" style="0" customWidth="1"/>
    <col min="3330" max="3330" width="61.421875" style="0" bestFit="1" customWidth="1"/>
    <col min="3331" max="3331" width="205.421875" style="0" customWidth="1"/>
    <col min="3586" max="3586" width="61.421875" style="0" bestFit="1" customWidth="1"/>
    <col min="3587" max="3587" width="205.421875" style="0" customWidth="1"/>
    <col min="3842" max="3842" width="61.421875" style="0" bestFit="1" customWidth="1"/>
    <col min="3843" max="3843" width="205.421875" style="0" customWidth="1"/>
    <col min="4098" max="4098" width="61.421875" style="0" bestFit="1" customWidth="1"/>
    <col min="4099" max="4099" width="205.421875" style="0" customWidth="1"/>
    <col min="4354" max="4354" width="61.421875" style="0" bestFit="1" customWidth="1"/>
    <col min="4355" max="4355" width="205.421875" style="0" customWidth="1"/>
    <col min="4610" max="4610" width="61.421875" style="0" bestFit="1" customWidth="1"/>
    <col min="4611" max="4611" width="205.421875" style="0" customWidth="1"/>
    <col min="4866" max="4866" width="61.421875" style="0" bestFit="1" customWidth="1"/>
    <col min="4867" max="4867" width="205.421875" style="0" customWidth="1"/>
    <col min="5122" max="5122" width="61.421875" style="0" bestFit="1" customWidth="1"/>
    <col min="5123" max="5123" width="205.421875" style="0" customWidth="1"/>
    <col min="5378" max="5378" width="61.421875" style="0" bestFit="1" customWidth="1"/>
    <col min="5379" max="5379" width="205.421875" style="0" customWidth="1"/>
    <col min="5634" max="5634" width="61.421875" style="0" bestFit="1" customWidth="1"/>
    <col min="5635" max="5635" width="205.421875" style="0" customWidth="1"/>
    <col min="5890" max="5890" width="61.421875" style="0" bestFit="1" customWidth="1"/>
    <col min="5891" max="5891" width="205.421875" style="0" customWidth="1"/>
    <col min="6146" max="6146" width="61.421875" style="0" bestFit="1" customWidth="1"/>
    <col min="6147" max="6147" width="205.421875" style="0" customWidth="1"/>
    <col min="6402" max="6402" width="61.421875" style="0" bestFit="1" customWidth="1"/>
    <col min="6403" max="6403" width="205.421875" style="0" customWidth="1"/>
    <col min="6658" max="6658" width="61.421875" style="0" bestFit="1" customWidth="1"/>
    <col min="6659" max="6659" width="205.421875" style="0" customWidth="1"/>
    <col min="6914" max="6914" width="61.421875" style="0" bestFit="1" customWidth="1"/>
    <col min="6915" max="6915" width="205.421875" style="0" customWidth="1"/>
    <col min="7170" max="7170" width="61.421875" style="0" bestFit="1" customWidth="1"/>
    <col min="7171" max="7171" width="205.421875" style="0" customWidth="1"/>
    <col min="7426" max="7426" width="61.421875" style="0" bestFit="1" customWidth="1"/>
    <col min="7427" max="7427" width="205.421875" style="0" customWidth="1"/>
    <col min="7682" max="7682" width="61.421875" style="0" bestFit="1" customWidth="1"/>
    <col min="7683" max="7683" width="205.421875" style="0" customWidth="1"/>
    <col min="7938" max="7938" width="61.421875" style="0" bestFit="1" customWidth="1"/>
    <col min="7939" max="7939" width="205.421875" style="0" customWidth="1"/>
    <col min="8194" max="8194" width="61.421875" style="0" bestFit="1" customWidth="1"/>
    <col min="8195" max="8195" width="205.421875" style="0" customWidth="1"/>
    <col min="8450" max="8450" width="61.421875" style="0" bestFit="1" customWidth="1"/>
    <col min="8451" max="8451" width="205.421875" style="0" customWidth="1"/>
    <col min="8706" max="8706" width="61.421875" style="0" bestFit="1" customWidth="1"/>
    <col min="8707" max="8707" width="205.421875" style="0" customWidth="1"/>
    <col min="8962" max="8962" width="61.421875" style="0" bestFit="1" customWidth="1"/>
    <col min="8963" max="8963" width="205.421875" style="0" customWidth="1"/>
    <col min="9218" max="9218" width="61.421875" style="0" bestFit="1" customWidth="1"/>
    <col min="9219" max="9219" width="205.421875" style="0" customWidth="1"/>
    <col min="9474" max="9474" width="61.421875" style="0" bestFit="1" customWidth="1"/>
    <col min="9475" max="9475" width="205.421875" style="0" customWidth="1"/>
    <col min="9730" max="9730" width="61.421875" style="0" bestFit="1" customWidth="1"/>
    <col min="9731" max="9731" width="205.421875" style="0" customWidth="1"/>
    <col min="9986" max="9986" width="61.421875" style="0" bestFit="1" customWidth="1"/>
    <col min="9987" max="9987" width="205.421875" style="0" customWidth="1"/>
    <col min="10242" max="10242" width="61.421875" style="0" bestFit="1" customWidth="1"/>
    <col min="10243" max="10243" width="205.421875" style="0" customWidth="1"/>
    <col min="10498" max="10498" width="61.421875" style="0" bestFit="1" customWidth="1"/>
    <col min="10499" max="10499" width="205.421875" style="0" customWidth="1"/>
    <col min="10754" max="10754" width="61.421875" style="0" bestFit="1" customWidth="1"/>
    <col min="10755" max="10755" width="205.421875" style="0" customWidth="1"/>
    <col min="11010" max="11010" width="61.421875" style="0" bestFit="1" customWidth="1"/>
    <col min="11011" max="11011" width="205.421875" style="0" customWidth="1"/>
    <col min="11266" max="11266" width="61.421875" style="0" bestFit="1" customWidth="1"/>
    <col min="11267" max="11267" width="205.421875" style="0" customWidth="1"/>
    <col min="11522" max="11522" width="61.421875" style="0" bestFit="1" customWidth="1"/>
    <col min="11523" max="11523" width="205.421875" style="0" customWidth="1"/>
    <col min="11778" max="11778" width="61.421875" style="0" bestFit="1" customWidth="1"/>
    <col min="11779" max="11779" width="205.421875" style="0" customWidth="1"/>
    <col min="12034" max="12034" width="61.421875" style="0" bestFit="1" customWidth="1"/>
    <col min="12035" max="12035" width="205.421875" style="0" customWidth="1"/>
    <col min="12290" max="12290" width="61.421875" style="0" bestFit="1" customWidth="1"/>
    <col min="12291" max="12291" width="205.421875" style="0" customWidth="1"/>
    <col min="12546" max="12546" width="61.421875" style="0" bestFit="1" customWidth="1"/>
    <col min="12547" max="12547" width="205.421875" style="0" customWidth="1"/>
    <col min="12802" max="12802" width="61.421875" style="0" bestFit="1" customWidth="1"/>
    <col min="12803" max="12803" width="205.421875" style="0" customWidth="1"/>
    <col min="13058" max="13058" width="61.421875" style="0" bestFit="1" customWidth="1"/>
    <col min="13059" max="13059" width="205.421875" style="0" customWidth="1"/>
    <col min="13314" max="13314" width="61.421875" style="0" bestFit="1" customWidth="1"/>
    <col min="13315" max="13315" width="205.421875" style="0" customWidth="1"/>
    <col min="13570" max="13570" width="61.421875" style="0" bestFit="1" customWidth="1"/>
    <col min="13571" max="13571" width="205.421875" style="0" customWidth="1"/>
    <col min="13826" max="13826" width="61.421875" style="0" bestFit="1" customWidth="1"/>
    <col min="13827" max="13827" width="205.421875" style="0" customWidth="1"/>
    <col min="14082" max="14082" width="61.421875" style="0" bestFit="1" customWidth="1"/>
    <col min="14083" max="14083" width="205.421875" style="0" customWidth="1"/>
    <col min="14338" max="14338" width="61.421875" style="0" bestFit="1" customWidth="1"/>
    <col min="14339" max="14339" width="205.421875" style="0" customWidth="1"/>
    <col min="14594" max="14594" width="61.421875" style="0" bestFit="1" customWidth="1"/>
    <col min="14595" max="14595" width="205.421875" style="0" customWidth="1"/>
    <col min="14850" max="14850" width="61.421875" style="0" bestFit="1" customWidth="1"/>
    <col min="14851" max="14851" width="205.421875" style="0" customWidth="1"/>
    <col min="15106" max="15106" width="61.421875" style="0" bestFit="1" customWidth="1"/>
    <col min="15107" max="15107" width="205.421875" style="0" customWidth="1"/>
    <col min="15362" max="15362" width="61.421875" style="0" bestFit="1" customWidth="1"/>
    <col min="15363" max="15363" width="205.421875" style="0" customWidth="1"/>
    <col min="15618" max="15618" width="61.421875" style="0" bestFit="1" customWidth="1"/>
    <col min="15619" max="15619" width="205.421875" style="0" customWidth="1"/>
    <col min="15874" max="15874" width="61.421875" style="0" bestFit="1" customWidth="1"/>
    <col min="15875" max="15875" width="205.421875" style="0" customWidth="1"/>
    <col min="16130" max="16130" width="61.421875" style="0" bestFit="1" customWidth="1"/>
    <col min="16131" max="16131" width="205.421875" style="0" customWidth="1"/>
  </cols>
  <sheetData>
    <row r="1" spans="1:6" ht="18.75">
      <c r="A1" s="17" t="s">
        <v>150</v>
      </c>
      <c r="B1" s="17"/>
      <c r="C1" s="17"/>
      <c r="D1" s="17"/>
      <c r="E1" s="17"/>
      <c r="F1" s="17"/>
    </row>
    <row r="2" spans="1:6" ht="15">
      <c r="A2" s="1" t="s">
        <v>0</v>
      </c>
      <c r="B2" s="2" t="s">
        <v>1</v>
      </c>
      <c r="C2" s="1" t="s">
        <v>2</v>
      </c>
      <c r="D2" s="1" t="s">
        <v>3</v>
      </c>
      <c r="E2" s="1" t="s">
        <v>4</v>
      </c>
      <c r="F2" s="1" t="s">
        <v>5</v>
      </c>
    </row>
    <row r="3" spans="1:6" ht="114">
      <c r="A3" s="3">
        <v>1</v>
      </c>
      <c r="B3" s="4" t="s">
        <v>6</v>
      </c>
      <c r="C3" s="5" t="s">
        <v>7</v>
      </c>
      <c r="D3" s="6">
        <v>23</v>
      </c>
      <c r="E3" s="16"/>
      <c r="F3" s="14">
        <f>D3*E3</f>
        <v>0</v>
      </c>
    </row>
    <row r="4" spans="1:6" ht="409.5">
      <c r="A4" s="3">
        <v>2</v>
      </c>
      <c r="B4" s="8" t="s">
        <v>132</v>
      </c>
      <c r="C4" s="5" t="s">
        <v>8</v>
      </c>
      <c r="D4" s="3">
        <v>2</v>
      </c>
      <c r="E4" s="16"/>
      <c r="F4" s="14">
        <f aca="true" t="shared" si="0" ref="F4:F67">D4*E4</f>
        <v>0</v>
      </c>
    </row>
    <row r="5" spans="1:6" ht="142.5">
      <c r="A5" s="3">
        <v>3</v>
      </c>
      <c r="B5" s="4" t="s">
        <v>9</v>
      </c>
      <c r="C5" s="5" t="s">
        <v>134</v>
      </c>
      <c r="D5" s="6">
        <v>1</v>
      </c>
      <c r="E5" s="16"/>
      <c r="F5" s="14">
        <f t="shared" si="0"/>
        <v>0</v>
      </c>
    </row>
    <row r="6" spans="1:6" ht="199.5">
      <c r="A6" s="3">
        <v>4</v>
      </c>
      <c r="B6" s="4" t="s">
        <v>10</v>
      </c>
      <c r="C6" s="5" t="s">
        <v>11</v>
      </c>
      <c r="D6" s="6">
        <v>1</v>
      </c>
      <c r="E6" s="16"/>
      <c r="F6" s="14">
        <f t="shared" si="0"/>
        <v>0</v>
      </c>
    </row>
    <row r="7" spans="1:6" ht="409.5">
      <c r="A7" s="3">
        <v>5</v>
      </c>
      <c r="B7" s="9" t="s">
        <v>133</v>
      </c>
      <c r="C7" s="5" t="s">
        <v>12</v>
      </c>
      <c r="D7" s="6">
        <v>1</v>
      </c>
      <c r="E7" s="16"/>
      <c r="F7" s="14">
        <f t="shared" si="0"/>
        <v>0</v>
      </c>
    </row>
    <row r="8" spans="1:6" ht="57">
      <c r="A8" s="3">
        <v>6</v>
      </c>
      <c r="B8" s="4" t="s">
        <v>13</v>
      </c>
      <c r="C8" s="5" t="s">
        <v>135</v>
      </c>
      <c r="D8" s="6">
        <v>1</v>
      </c>
      <c r="E8" s="16"/>
      <c r="F8" s="14">
        <f t="shared" si="0"/>
        <v>0</v>
      </c>
    </row>
    <row r="9" spans="1:6" ht="242.25">
      <c r="A9" s="3">
        <v>7</v>
      </c>
      <c r="B9" s="4" t="s">
        <v>14</v>
      </c>
      <c r="C9" s="5" t="s">
        <v>15</v>
      </c>
      <c r="D9" s="6">
        <v>1</v>
      </c>
      <c r="E9" s="16"/>
      <c r="F9" s="14">
        <f t="shared" si="0"/>
        <v>0</v>
      </c>
    </row>
    <row r="10" spans="1:6" ht="228">
      <c r="A10" s="3">
        <v>8</v>
      </c>
      <c r="B10" s="4" t="s">
        <v>16</v>
      </c>
      <c r="C10" s="5" t="s">
        <v>136</v>
      </c>
      <c r="D10" s="6">
        <v>1</v>
      </c>
      <c r="E10" s="16"/>
      <c r="F10" s="14">
        <f t="shared" si="0"/>
        <v>0</v>
      </c>
    </row>
    <row r="11" spans="1:6" ht="285">
      <c r="A11" s="3">
        <v>9</v>
      </c>
      <c r="B11" s="4" t="s">
        <v>17</v>
      </c>
      <c r="C11" s="5" t="s">
        <v>137</v>
      </c>
      <c r="D11" s="6">
        <v>1</v>
      </c>
      <c r="E11" s="16"/>
      <c r="F11" s="14">
        <f t="shared" si="0"/>
        <v>0</v>
      </c>
    </row>
    <row r="12" spans="1:6" ht="327.75">
      <c r="A12" s="3">
        <v>10</v>
      </c>
      <c r="B12" s="9" t="s">
        <v>18</v>
      </c>
      <c r="C12" s="5" t="s">
        <v>19</v>
      </c>
      <c r="D12" s="6">
        <v>1</v>
      </c>
      <c r="E12" s="16"/>
      <c r="F12" s="14">
        <f t="shared" si="0"/>
        <v>0</v>
      </c>
    </row>
    <row r="13" spans="1:6" ht="171">
      <c r="A13" s="3">
        <v>11</v>
      </c>
      <c r="B13" s="4" t="s">
        <v>20</v>
      </c>
      <c r="C13" s="5" t="s">
        <v>146</v>
      </c>
      <c r="D13" s="6">
        <v>1</v>
      </c>
      <c r="E13" s="16"/>
      <c r="F13" s="14">
        <f t="shared" si="0"/>
        <v>0</v>
      </c>
    </row>
    <row r="14" spans="1:6" ht="327.75">
      <c r="A14" s="3">
        <v>12</v>
      </c>
      <c r="B14" s="4" t="s">
        <v>21</v>
      </c>
      <c r="C14" s="5" t="s">
        <v>22</v>
      </c>
      <c r="D14" s="6">
        <v>1</v>
      </c>
      <c r="E14" s="16"/>
      <c r="F14" s="14">
        <f t="shared" si="0"/>
        <v>0</v>
      </c>
    </row>
    <row r="15" spans="1:6" ht="270.75">
      <c r="A15" s="3">
        <v>13</v>
      </c>
      <c r="B15" s="4" t="s">
        <v>23</v>
      </c>
      <c r="C15" s="5" t="s">
        <v>138</v>
      </c>
      <c r="D15" s="6">
        <v>1</v>
      </c>
      <c r="E15" s="16"/>
      <c r="F15" s="14">
        <f t="shared" si="0"/>
        <v>0</v>
      </c>
    </row>
    <row r="16" spans="1:6" ht="299.25">
      <c r="A16" s="3">
        <v>14</v>
      </c>
      <c r="B16" s="9" t="s">
        <v>24</v>
      </c>
      <c r="C16" s="5" t="s">
        <v>25</v>
      </c>
      <c r="D16" s="6">
        <v>1</v>
      </c>
      <c r="E16" s="16"/>
      <c r="F16" s="14">
        <f t="shared" si="0"/>
        <v>0</v>
      </c>
    </row>
    <row r="17" spans="1:6" ht="57">
      <c r="A17" s="3">
        <v>15</v>
      </c>
      <c r="B17" s="4" t="s">
        <v>26</v>
      </c>
      <c r="C17" s="5" t="s">
        <v>27</v>
      </c>
      <c r="D17" s="6">
        <v>8</v>
      </c>
      <c r="E17" s="16"/>
      <c r="F17" s="14">
        <f t="shared" si="0"/>
        <v>0</v>
      </c>
    </row>
    <row r="18" spans="1:6" ht="199.5">
      <c r="A18" s="3">
        <v>16</v>
      </c>
      <c r="B18" s="4" t="s">
        <v>28</v>
      </c>
      <c r="C18" s="5" t="s">
        <v>139</v>
      </c>
      <c r="D18" s="6">
        <v>1</v>
      </c>
      <c r="E18" s="16"/>
      <c r="F18" s="14">
        <f t="shared" si="0"/>
        <v>0</v>
      </c>
    </row>
    <row r="19" spans="1:6" ht="156.75">
      <c r="A19" s="3">
        <v>17</v>
      </c>
      <c r="B19" s="4" t="s">
        <v>29</v>
      </c>
      <c r="C19" s="5" t="s">
        <v>30</v>
      </c>
      <c r="D19" s="6">
        <v>1</v>
      </c>
      <c r="E19" s="16"/>
      <c r="F19" s="14">
        <f t="shared" si="0"/>
        <v>0</v>
      </c>
    </row>
    <row r="20" spans="1:6" ht="156.75">
      <c r="A20" s="3">
        <v>18</v>
      </c>
      <c r="B20" s="9" t="s">
        <v>31</v>
      </c>
      <c r="C20" s="5" t="s">
        <v>32</v>
      </c>
      <c r="D20" s="6">
        <v>1</v>
      </c>
      <c r="E20" s="16"/>
      <c r="F20" s="14">
        <f t="shared" si="0"/>
        <v>0</v>
      </c>
    </row>
    <row r="21" spans="1:6" ht="285">
      <c r="A21" s="3">
        <v>19</v>
      </c>
      <c r="B21" s="4" t="s">
        <v>33</v>
      </c>
      <c r="C21" s="5" t="s">
        <v>34</v>
      </c>
      <c r="D21" s="6">
        <v>1</v>
      </c>
      <c r="E21" s="16"/>
      <c r="F21" s="14">
        <f t="shared" si="0"/>
        <v>0</v>
      </c>
    </row>
    <row r="22" spans="1:6" ht="128.25">
      <c r="A22" s="3">
        <v>20</v>
      </c>
      <c r="B22" s="4" t="s">
        <v>35</v>
      </c>
      <c r="C22" s="5" t="s">
        <v>140</v>
      </c>
      <c r="D22" s="6">
        <v>2</v>
      </c>
      <c r="E22" s="16"/>
      <c r="F22" s="14">
        <f t="shared" si="0"/>
        <v>0</v>
      </c>
    </row>
    <row r="23" spans="1:6" ht="185.25">
      <c r="A23" s="3">
        <v>21</v>
      </c>
      <c r="B23" s="4" t="s">
        <v>36</v>
      </c>
      <c r="C23" s="5" t="s">
        <v>37</v>
      </c>
      <c r="D23" s="6">
        <v>1</v>
      </c>
      <c r="E23" s="16"/>
      <c r="F23" s="14">
        <f t="shared" si="0"/>
        <v>0</v>
      </c>
    </row>
    <row r="24" spans="1:6" ht="256.5">
      <c r="A24" s="3">
        <v>22</v>
      </c>
      <c r="B24" s="9" t="s">
        <v>38</v>
      </c>
      <c r="C24" s="10" t="s">
        <v>141</v>
      </c>
      <c r="D24" s="6">
        <v>1</v>
      </c>
      <c r="E24" s="16"/>
      <c r="F24" s="14">
        <f t="shared" si="0"/>
        <v>0</v>
      </c>
    </row>
    <row r="25" spans="1:6" ht="327.75">
      <c r="A25" s="3">
        <v>23</v>
      </c>
      <c r="B25" s="4" t="s">
        <v>39</v>
      </c>
      <c r="C25" s="10" t="s">
        <v>40</v>
      </c>
      <c r="D25" s="6">
        <v>1</v>
      </c>
      <c r="E25" s="16"/>
      <c r="F25" s="14">
        <f t="shared" si="0"/>
        <v>0</v>
      </c>
    </row>
    <row r="26" spans="1:6" ht="356.25">
      <c r="A26" s="3">
        <v>24</v>
      </c>
      <c r="B26" s="4" t="s">
        <v>41</v>
      </c>
      <c r="C26" s="10" t="s">
        <v>42</v>
      </c>
      <c r="D26" s="6">
        <v>1</v>
      </c>
      <c r="E26" s="16"/>
      <c r="F26" s="14">
        <f t="shared" si="0"/>
        <v>0</v>
      </c>
    </row>
    <row r="27" spans="1:6" ht="228">
      <c r="A27" s="3">
        <v>25</v>
      </c>
      <c r="B27" s="4" t="s">
        <v>43</v>
      </c>
      <c r="C27" s="10" t="s">
        <v>142</v>
      </c>
      <c r="D27" s="6">
        <v>2</v>
      </c>
      <c r="E27" s="16"/>
      <c r="F27" s="14">
        <f t="shared" si="0"/>
        <v>0</v>
      </c>
    </row>
    <row r="28" spans="1:6" ht="15.75">
      <c r="A28" s="3">
        <v>26</v>
      </c>
      <c r="B28" s="9" t="s">
        <v>44</v>
      </c>
      <c r="C28" s="10" t="s">
        <v>45</v>
      </c>
      <c r="D28" s="6">
        <v>1</v>
      </c>
      <c r="E28" s="16"/>
      <c r="F28" s="14">
        <f t="shared" si="0"/>
        <v>0</v>
      </c>
    </row>
    <row r="29" spans="1:6" ht="114">
      <c r="A29" s="3">
        <v>27</v>
      </c>
      <c r="B29" s="4" t="s">
        <v>46</v>
      </c>
      <c r="C29" s="10" t="s">
        <v>47</v>
      </c>
      <c r="D29" s="6">
        <v>7</v>
      </c>
      <c r="E29" s="16"/>
      <c r="F29" s="14">
        <f t="shared" si="0"/>
        <v>0</v>
      </c>
    </row>
    <row r="30" spans="1:6" ht="15.75">
      <c r="A30" s="3">
        <v>28</v>
      </c>
      <c r="B30" s="4" t="s">
        <v>48</v>
      </c>
      <c r="C30" s="10" t="s">
        <v>49</v>
      </c>
      <c r="D30" s="6">
        <v>1</v>
      </c>
      <c r="E30" s="16"/>
      <c r="F30" s="14">
        <f t="shared" si="0"/>
        <v>0</v>
      </c>
    </row>
    <row r="31" spans="1:6" ht="15.75">
      <c r="A31" s="3">
        <v>29</v>
      </c>
      <c r="B31" s="4" t="s">
        <v>50</v>
      </c>
      <c r="C31" s="10" t="s">
        <v>51</v>
      </c>
      <c r="D31" s="6">
        <v>7</v>
      </c>
      <c r="E31" s="16"/>
      <c r="F31" s="14">
        <f t="shared" si="0"/>
        <v>0</v>
      </c>
    </row>
    <row r="32" spans="1:6" ht="313.5">
      <c r="A32" s="3">
        <v>30</v>
      </c>
      <c r="B32" s="4" t="s">
        <v>52</v>
      </c>
      <c r="C32" s="10" t="s">
        <v>143</v>
      </c>
      <c r="D32" s="6">
        <v>2</v>
      </c>
      <c r="E32" s="16"/>
      <c r="F32" s="14">
        <f t="shared" si="0"/>
        <v>0</v>
      </c>
    </row>
    <row r="33" spans="1:6" ht="171">
      <c r="A33" s="3">
        <v>31</v>
      </c>
      <c r="B33" s="4" t="s">
        <v>53</v>
      </c>
      <c r="C33" s="5" t="s">
        <v>54</v>
      </c>
      <c r="D33" s="6">
        <v>2</v>
      </c>
      <c r="E33" s="16"/>
      <c r="F33" s="14">
        <f t="shared" si="0"/>
        <v>0</v>
      </c>
    </row>
    <row r="34" spans="1:6" ht="128.25">
      <c r="A34" s="3">
        <v>32</v>
      </c>
      <c r="B34" s="4" t="s">
        <v>55</v>
      </c>
      <c r="C34" s="5" t="s">
        <v>56</v>
      </c>
      <c r="D34" s="6">
        <v>2</v>
      </c>
      <c r="E34" s="16"/>
      <c r="F34" s="14">
        <f t="shared" si="0"/>
        <v>0</v>
      </c>
    </row>
    <row r="35" spans="1:6" ht="57">
      <c r="A35" s="3">
        <v>33</v>
      </c>
      <c r="B35" s="9" t="s">
        <v>57</v>
      </c>
      <c r="C35" s="5" t="s">
        <v>58</v>
      </c>
      <c r="D35" s="6">
        <v>2</v>
      </c>
      <c r="E35" s="16"/>
      <c r="F35" s="14">
        <f t="shared" si="0"/>
        <v>0</v>
      </c>
    </row>
    <row r="36" spans="1:6" ht="128.25">
      <c r="A36" s="3">
        <v>34</v>
      </c>
      <c r="B36" s="9" t="s">
        <v>59</v>
      </c>
      <c r="C36" s="5" t="s">
        <v>60</v>
      </c>
      <c r="D36" s="6">
        <v>2</v>
      </c>
      <c r="E36" s="16"/>
      <c r="F36" s="14">
        <f t="shared" si="0"/>
        <v>0</v>
      </c>
    </row>
    <row r="37" spans="1:6" ht="114">
      <c r="A37" s="3">
        <v>35</v>
      </c>
      <c r="B37" s="9" t="s">
        <v>61</v>
      </c>
      <c r="C37" s="5" t="s">
        <v>62</v>
      </c>
      <c r="D37" s="6">
        <v>2</v>
      </c>
      <c r="E37" s="16"/>
      <c r="F37" s="14">
        <f t="shared" si="0"/>
        <v>0</v>
      </c>
    </row>
    <row r="38" spans="1:6" ht="99.75">
      <c r="A38" s="3">
        <v>36</v>
      </c>
      <c r="B38" s="9" t="s">
        <v>63</v>
      </c>
      <c r="C38" s="5" t="s">
        <v>64</v>
      </c>
      <c r="D38" s="6">
        <v>1</v>
      </c>
      <c r="E38" s="16"/>
      <c r="F38" s="14">
        <f t="shared" si="0"/>
        <v>0</v>
      </c>
    </row>
    <row r="39" spans="1:6" ht="99.75">
      <c r="A39" s="3">
        <v>37</v>
      </c>
      <c r="B39" s="9" t="s">
        <v>65</v>
      </c>
      <c r="C39" s="5" t="s">
        <v>66</v>
      </c>
      <c r="D39" s="6">
        <v>2</v>
      </c>
      <c r="E39" s="16"/>
      <c r="F39" s="14">
        <f t="shared" si="0"/>
        <v>0</v>
      </c>
    </row>
    <row r="40" spans="1:6" ht="15.75">
      <c r="A40" s="3">
        <v>38</v>
      </c>
      <c r="B40" s="4" t="s">
        <v>67</v>
      </c>
      <c r="C40" s="10" t="s">
        <v>68</v>
      </c>
      <c r="D40" s="6">
        <v>10</v>
      </c>
      <c r="E40" s="16"/>
      <c r="F40" s="14">
        <f t="shared" si="0"/>
        <v>0</v>
      </c>
    </row>
    <row r="41" spans="1:6" ht="15.75">
      <c r="A41" s="3">
        <v>39</v>
      </c>
      <c r="B41" s="4" t="s">
        <v>69</v>
      </c>
      <c r="C41" s="10" t="s">
        <v>70</v>
      </c>
      <c r="D41" s="6">
        <v>1</v>
      </c>
      <c r="E41" s="16"/>
      <c r="F41" s="14">
        <f t="shared" si="0"/>
        <v>0</v>
      </c>
    </row>
    <row r="42" spans="1:6" ht="128.25">
      <c r="A42" s="3">
        <v>40</v>
      </c>
      <c r="B42" s="4" t="s">
        <v>71</v>
      </c>
      <c r="C42" s="10" t="s">
        <v>72</v>
      </c>
      <c r="D42" s="6">
        <v>15</v>
      </c>
      <c r="E42" s="16"/>
      <c r="F42" s="14">
        <f t="shared" si="0"/>
        <v>0</v>
      </c>
    </row>
    <row r="43" spans="1:6" ht="15.75">
      <c r="A43" s="3">
        <v>41</v>
      </c>
      <c r="B43" s="4" t="s">
        <v>73</v>
      </c>
      <c r="C43" s="10" t="s">
        <v>74</v>
      </c>
      <c r="D43" s="6">
        <v>7</v>
      </c>
      <c r="E43" s="16"/>
      <c r="F43" s="14">
        <f t="shared" si="0"/>
        <v>0</v>
      </c>
    </row>
    <row r="44" spans="1:6" ht="99.75">
      <c r="A44" s="3">
        <v>42</v>
      </c>
      <c r="B44" s="4" t="s">
        <v>75</v>
      </c>
      <c r="C44" s="10" t="s">
        <v>76</v>
      </c>
      <c r="D44" s="6">
        <v>4</v>
      </c>
      <c r="E44" s="16"/>
      <c r="F44" s="14">
        <f t="shared" si="0"/>
        <v>0</v>
      </c>
    </row>
    <row r="45" spans="1:6" ht="156.75">
      <c r="A45" s="3">
        <v>43</v>
      </c>
      <c r="B45" s="4" t="s">
        <v>75</v>
      </c>
      <c r="C45" s="10" t="s">
        <v>77</v>
      </c>
      <c r="D45" s="6">
        <v>4</v>
      </c>
      <c r="E45" s="16"/>
      <c r="F45" s="14">
        <f t="shared" si="0"/>
        <v>0</v>
      </c>
    </row>
    <row r="46" spans="1:6" ht="128.25">
      <c r="A46" s="3">
        <v>44</v>
      </c>
      <c r="B46" s="4" t="s">
        <v>78</v>
      </c>
      <c r="C46" s="10" t="s">
        <v>79</v>
      </c>
      <c r="D46" s="6">
        <v>4</v>
      </c>
      <c r="E46" s="16"/>
      <c r="F46" s="14">
        <f t="shared" si="0"/>
        <v>0</v>
      </c>
    </row>
    <row r="47" spans="1:6" ht="335.25">
      <c r="A47" s="3">
        <v>45</v>
      </c>
      <c r="B47" s="9" t="s">
        <v>80</v>
      </c>
      <c r="C47" s="10" t="s">
        <v>81</v>
      </c>
      <c r="D47" s="6">
        <v>4</v>
      </c>
      <c r="E47" s="16"/>
      <c r="F47" s="14">
        <f t="shared" si="0"/>
        <v>0</v>
      </c>
    </row>
    <row r="48" spans="1:6" ht="285">
      <c r="A48" s="3">
        <v>46</v>
      </c>
      <c r="B48" s="4" t="s">
        <v>82</v>
      </c>
      <c r="C48" s="10" t="s">
        <v>83</v>
      </c>
      <c r="D48" s="6">
        <v>15</v>
      </c>
      <c r="E48" s="16"/>
      <c r="F48" s="14">
        <f t="shared" si="0"/>
        <v>0</v>
      </c>
    </row>
    <row r="49" spans="1:6" ht="285">
      <c r="A49" s="3">
        <v>47</v>
      </c>
      <c r="B49" s="11" t="s">
        <v>84</v>
      </c>
      <c r="C49" s="10" t="s">
        <v>85</v>
      </c>
      <c r="D49" s="6">
        <v>15</v>
      </c>
      <c r="E49" s="16"/>
      <c r="F49" s="14">
        <f t="shared" si="0"/>
        <v>0</v>
      </c>
    </row>
    <row r="50" spans="1:6" ht="299.25">
      <c r="A50" s="3">
        <v>48</v>
      </c>
      <c r="B50" s="11" t="s">
        <v>86</v>
      </c>
      <c r="C50" s="10" t="s">
        <v>87</v>
      </c>
      <c r="D50" s="6">
        <v>10</v>
      </c>
      <c r="E50" s="16"/>
      <c r="F50" s="14">
        <f t="shared" si="0"/>
        <v>0</v>
      </c>
    </row>
    <row r="51" spans="1:6" ht="114">
      <c r="A51" s="3">
        <v>49</v>
      </c>
      <c r="B51" s="11" t="s">
        <v>88</v>
      </c>
      <c r="C51" s="10" t="s">
        <v>89</v>
      </c>
      <c r="D51" s="6">
        <v>12</v>
      </c>
      <c r="E51" s="16"/>
      <c r="F51" s="14">
        <f t="shared" si="0"/>
        <v>0</v>
      </c>
    </row>
    <row r="52" spans="1:6" ht="199.5">
      <c r="A52" s="3">
        <v>50</v>
      </c>
      <c r="B52" s="11" t="s">
        <v>90</v>
      </c>
      <c r="C52" s="10" t="s">
        <v>91</v>
      </c>
      <c r="D52" s="6">
        <v>4</v>
      </c>
      <c r="E52" s="16"/>
      <c r="F52" s="14">
        <f t="shared" si="0"/>
        <v>0</v>
      </c>
    </row>
    <row r="53" spans="1:6" ht="156.75">
      <c r="A53" s="3">
        <v>51</v>
      </c>
      <c r="B53" s="12" t="s">
        <v>92</v>
      </c>
      <c r="C53" s="10" t="s">
        <v>147</v>
      </c>
      <c r="D53" s="6">
        <v>2</v>
      </c>
      <c r="E53" s="16"/>
      <c r="F53" s="14">
        <f t="shared" si="0"/>
        <v>0</v>
      </c>
    </row>
    <row r="54" spans="1:6" ht="57">
      <c r="A54" s="3">
        <v>52</v>
      </c>
      <c r="B54" s="12" t="s">
        <v>93</v>
      </c>
      <c r="C54" s="10" t="s">
        <v>94</v>
      </c>
      <c r="D54" s="6">
        <v>6</v>
      </c>
      <c r="E54" s="16"/>
      <c r="F54" s="14">
        <f t="shared" si="0"/>
        <v>0</v>
      </c>
    </row>
    <row r="55" spans="1:6" ht="57">
      <c r="A55" s="3">
        <v>53</v>
      </c>
      <c r="B55" s="12" t="s">
        <v>95</v>
      </c>
      <c r="C55" s="10" t="s">
        <v>96</v>
      </c>
      <c r="D55" s="6">
        <v>32</v>
      </c>
      <c r="E55" s="16"/>
      <c r="F55" s="14">
        <f t="shared" si="0"/>
        <v>0</v>
      </c>
    </row>
    <row r="56" spans="1:6" ht="42.75">
      <c r="A56" s="3">
        <v>54</v>
      </c>
      <c r="B56" s="11" t="s">
        <v>97</v>
      </c>
      <c r="C56" s="10" t="s">
        <v>98</v>
      </c>
      <c r="D56" s="6">
        <v>20</v>
      </c>
      <c r="E56" s="16"/>
      <c r="F56" s="14">
        <f t="shared" si="0"/>
        <v>0</v>
      </c>
    </row>
    <row r="57" spans="1:6" ht="42.75">
      <c r="A57" s="3">
        <v>55</v>
      </c>
      <c r="B57" s="12" t="s">
        <v>99</v>
      </c>
      <c r="C57" s="10" t="s">
        <v>100</v>
      </c>
      <c r="D57" s="6">
        <v>20</v>
      </c>
      <c r="E57" s="16"/>
      <c r="F57" s="14">
        <f t="shared" si="0"/>
        <v>0</v>
      </c>
    </row>
    <row r="58" spans="1:6" ht="42.75">
      <c r="A58" s="3">
        <v>56</v>
      </c>
      <c r="B58" s="12" t="s">
        <v>101</v>
      </c>
      <c r="C58" s="10" t="s">
        <v>102</v>
      </c>
      <c r="D58" s="6">
        <v>25</v>
      </c>
      <c r="E58" s="16"/>
      <c r="F58" s="14">
        <f t="shared" si="0"/>
        <v>0</v>
      </c>
    </row>
    <row r="59" spans="1:6" ht="42.75">
      <c r="A59" s="3">
        <v>57</v>
      </c>
      <c r="B59" s="11" t="s">
        <v>103</v>
      </c>
      <c r="C59" s="10" t="s">
        <v>104</v>
      </c>
      <c r="D59" s="6">
        <v>5</v>
      </c>
      <c r="E59" s="16"/>
      <c r="F59" s="14">
        <f t="shared" si="0"/>
        <v>0</v>
      </c>
    </row>
    <row r="60" spans="1:6" ht="42.75">
      <c r="A60" s="3">
        <v>58</v>
      </c>
      <c r="B60" s="11" t="s">
        <v>105</v>
      </c>
      <c r="C60" s="10" t="s">
        <v>106</v>
      </c>
      <c r="D60" s="6">
        <v>5</v>
      </c>
      <c r="E60" s="16"/>
      <c r="F60" s="14">
        <f t="shared" si="0"/>
        <v>0</v>
      </c>
    </row>
    <row r="61" spans="1:6" ht="42.75">
      <c r="A61" s="3">
        <v>59</v>
      </c>
      <c r="B61" s="11" t="s">
        <v>107</v>
      </c>
      <c r="C61" s="10" t="s">
        <v>108</v>
      </c>
      <c r="D61" s="6">
        <v>5</v>
      </c>
      <c r="E61" s="16"/>
      <c r="F61" s="14">
        <f t="shared" si="0"/>
        <v>0</v>
      </c>
    </row>
    <row r="62" spans="1:6" ht="57">
      <c r="A62" s="3">
        <v>60</v>
      </c>
      <c r="B62" s="12" t="s">
        <v>109</v>
      </c>
      <c r="C62" s="10" t="s">
        <v>110</v>
      </c>
      <c r="D62" s="6">
        <v>8</v>
      </c>
      <c r="E62" s="16"/>
      <c r="F62" s="14">
        <f t="shared" si="0"/>
        <v>0</v>
      </c>
    </row>
    <row r="63" spans="1:6" ht="57">
      <c r="A63" s="3">
        <v>61</v>
      </c>
      <c r="B63" s="11" t="s">
        <v>111</v>
      </c>
      <c r="C63" s="10" t="s">
        <v>112</v>
      </c>
      <c r="D63" s="6">
        <v>5</v>
      </c>
      <c r="E63" s="16"/>
      <c r="F63" s="14">
        <f t="shared" si="0"/>
        <v>0</v>
      </c>
    </row>
    <row r="64" spans="1:6" ht="57">
      <c r="A64" s="3">
        <v>62</v>
      </c>
      <c r="B64" s="12" t="s">
        <v>113</v>
      </c>
      <c r="C64" s="10" t="s">
        <v>114</v>
      </c>
      <c r="D64" s="6">
        <v>5</v>
      </c>
      <c r="E64" s="16"/>
      <c r="F64" s="14">
        <f t="shared" si="0"/>
        <v>0</v>
      </c>
    </row>
    <row r="65" spans="1:6" ht="42.75">
      <c r="A65" s="3">
        <v>63</v>
      </c>
      <c r="B65" s="12" t="s">
        <v>115</v>
      </c>
      <c r="C65" s="10" t="s">
        <v>116</v>
      </c>
      <c r="D65" s="6">
        <v>4</v>
      </c>
      <c r="E65" s="16"/>
      <c r="F65" s="14">
        <f t="shared" si="0"/>
        <v>0</v>
      </c>
    </row>
    <row r="66" spans="1:6" ht="71.25">
      <c r="A66" s="3">
        <v>64</v>
      </c>
      <c r="B66" s="12" t="s">
        <v>117</v>
      </c>
      <c r="C66" s="10" t="s">
        <v>118</v>
      </c>
      <c r="D66" s="6">
        <v>4</v>
      </c>
      <c r="E66" s="16"/>
      <c r="F66" s="14">
        <f t="shared" si="0"/>
        <v>0</v>
      </c>
    </row>
    <row r="67" spans="1:6" ht="71.25">
      <c r="A67" s="3">
        <v>65</v>
      </c>
      <c r="B67" s="11" t="s">
        <v>119</v>
      </c>
      <c r="C67" s="10" t="s">
        <v>120</v>
      </c>
      <c r="D67" s="6">
        <v>6</v>
      </c>
      <c r="E67" s="16"/>
      <c r="F67" s="14">
        <f t="shared" si="0"/>
        <v>0</v>
      </c>
    </row>
    <row r="68" spans="1:6" ht="57">
      <c r="A68" s="3">
        <v>66</v>
      </c>
      <c r="B68" s="11" t="s">
        <v>121</v>
      </c>
      <c r="C68" s="10" t="s">
        <v>122</v>
      </c>
      <c r="D68" s="6">
        <v>6</v>
      </c>
      <c r="E68" s="16"/>
      <c r="F68" s="14">
        <f aca="true" t="shared" si="1" ref="F68:F73">D68*E68</f>
        <v>0</v>
      </c>
    </row>
    <row r="69" spans="1:6" ht="42.75">
      <c r="A69" s="3">
        <v>67</v>
      </c>
      <c r="B69" s="12" t="s">
        <v>123</v>
      </c>
      <c r="C69" s="10" t="s">
        <v>124</v>
      </c>
      <c r="D69" s="6">
        <v>12</v>
      </c>
      <c r="E69" s="16"/>
      <c r="F69" s="14">
        <f t="shared" si="1"/>
        <v>0</v>
      </c>
    </row>
    <row r="70" spans="1:6" ht="171">
      <c r="A70" s="3">
        <v>68</v>
      </c>
      <c r="B70" s="11" t="s">
        <v>125</v>
      </c>
      <c r="C70" s="10" t="s">
        <v>148</v>
      </c>
      <c r="D70" s="6">
        <v>120</v>
      </c>
      <c r="E70" s="16"/>
      <c r="F70" s="14">
        <f t="shared" si="1"/>
        <v>0</v>
      </c>
    </row>
    <row r="71" spans="1:6" ht="228">
      <c r="A71" s="3">
        <v>69</v>
      </c>
      <c r="B71" s="12" t="s">
        <v>126</v>
      </c>
      <c r="C71" s="10" t="s">
        <v>149</v>
      </c>
      <c r="D71" s="6">
        <v>6</v>
      </c>
      <c r="E71" s="16"/>
      <c r="F71" s="14">
        <f t="shared" si="1"/>
        <v>0</v>
      </c>
    </row>
    <row r="72" spans="1:6" ht="185.25">
      <c r="A72" s="3">
        <v>70</v>
      </c>
      <c r="B72" s="11" t="s">
        <v>127</v>
      </c>
      <c r="C72" s="10" t="s">
        <v>145</v>
      </c>
      <c r="D72" s="6">
        <v>4</v>
      </c>
      <c r="E72" s="16"/>
      <c r="F72" s="14">
        <f t="shared" si="1"/>
        <v>0</v>
      </c>
    </row>
    <row r="73" spans="1:6" ht="185.25">
      <c r="A73" s="3">
        <v>71</v>
      </c>
      <c r="B73" s="11" t="s">
        <v>128</v>
      </c>
      <c r="C73" s="10" t="s">
        <v>144</v>
      </c>
      <c r="D73" s="6">
        <v>4</v>
      </c>
      <c r="E73" s="16"/>
      <c r="F73" s="14">
        <f t="shared" si="1"/>
        <v>0</v>
      </c>
    </row>
    <row r="74" spans="5:6" ht="15">
      <c r="E74" s="13" t="s">
        <v>129</v>
      </c>
      <c r="F74" s="15">
        <f>SUM(F3:F73)</f>
        <v>0</v>
      </c>
    </row>
    <row r="75" spans="5:6" ht="15">
      <c r="E75" s="7" t="s">
        <v>130</v>
      </c>
      <c r="F75" s="14">
        <f>F74*0.21</f>
        <v>0</v>
      </c>
    </row>
    <row r="76" spans="5:6" ht="15">
      <c r="E76" s="7" t="s">
        <v>131</v>
      </c>
      <c r="F76" s="14">
        <f>F74+F75</f>
        <v>0</v>
      </c>
    </row>
  </sheetData>
  <mergeCells count="1">
    <mergeCell ref="A1:F1"/>
  </mergeCells>
  <dataValidations count="11">
    <dataValidation type="whole" operator="greaterThanOrEqual" allowBlank="1" showErrorMessage="1" errorTitle="Chybná hodnota" error="Počet musí být kladné celé číslo nebo nula." sqref="D3:D15 IZ3:IZ15 SV3:SV15 ACR3:ACR15 AMN3:AMN15 AWJ3:AWJ15 BGF3:BGF15 BQB3:BQB15 BZX3:BZX15 CJT3:CJT15 CTP3:CTP15 DDL3:DDL15 DNH3:DNH15 DXD3:DXD15 EGZ3:EGZ15 EQV3:EQV15 FAR3:FAR15 FKN3:FKN15 FUJ3:FUJ15 GEF3:GEF15 GOB3:GOB15 GXX3:GXX15 HHT3:HHT15 HRP3:HRP15 IBL3:IBL15 ILH3:ILH15 IVD3:IVD15 JEZ3:JEZ15 JOV3:JOV15 JYR3:JYR15 KIN3:KIN15 KSJ3:KSJ15 LCF3:LCF15 LMB3:LMB15 LVX3:LVX15 MFT3:MFT15 MPP3:MPP15 MZL3:MZL15 NJH3:NJH15 NTD3:NTD15 OCZ3:OCZ15 OMV3:OMV15 OWR3:OWR15 PGN3:PGN15 PQJ3:PQJ15 QAF3:QAF15 QKB3:QKB15 QTX3:QTX15 RDT3:RDT15 RNP3:RNP15 RXL3:RXL15 SHH3:SHH15 SRD3:SRD15 TAZ3:TAZ15 TKV3:TKV15 TUR3:TUR15 UEN3:UEN15 UOJ3:UOJ15 UYF3:UYF15 VIB3:VIB15 VRX3:VRX15 WBT3:WBT15 WLP3:WLP15 WVL3:WVL15 D65539:D65551 IZ65539:IZ65551 SV65539:SV65551 ACR65539:ACR65551 AMN65539:AMN65551 AWJ65539:AWJ65551 BGF65539:BGF65551 BQB65539:BQB65551 BZX65539:BZX65551 CJT65539:CJT65551 CTP65539:CTP65551 DDL65539:DDL65551 DNH65539:DNH65551 DXD65539:DXD65551 EGZ65539:EGZ65551 EQV65539:EQV65551 FAR65539:FAR65551 FKN65539:FKN65551 FUJ65539:FUJ65551 GEF65539:GEF65551 GOB65539:GOB65551 GXX65539:GXX65551 HHT65539:HHT65551 HRP65539:HRP65551 IBL65539:IBL65551 ILH65539:ILH65551 IVD65539:IVD65551 JEZ65539:JEZ65551 JOV65539:JOV65551 JYR65539:JYR65551 KIN65539:KIN65551 KSJ65539:KSJ65551 LCF65539:LCF65551 LMB65539:LMB65551 LVX65539:LVX65551 MFT65539:MFT65551">
      <formula1>0</formula1>
    </dataValidation>
    <dataValidation type="whole" operator="greaterThanOrEqual" allowBlank="1" showErrorMessage="1" errorTitle="Chybná hodnota" error="Počet musí být kladné celé číslo nebo nula." sqref="MPP65539:MPP65551 MZL65539:MZL65551 NJH65539:NJH65551 NTD65539:NTD65551 OCZ65539:OCZ65551 OMV65539:OMV65551 OWR65539:OWR65551 PGN65539:PGN65551 PQJ65539:PQJ65551 QAF65539:QAF65551 QKB65539:QKB65551 QTX65539:QTX65551 RDT65539:RDT65551 RNP65539:RNP65551 RXL65539:RXL65551 SHH65539:SHH65551 SRD65539:SRD65551 TAZ65539:TAZ65551 TKV65539:TKV65551 TUR65539:TUR65551 UEN65539:UEN65551 UOJ65539:UOJ65551 UYF65539:UYF65551 VIB65539:VIB65551 VRX65539:VRX65551 WBT65539:WBT65551 WLP65539:WLP65551 WVL65539:WVL65551 D131075:D131087 IZ131075:IZ131087 SV131075:SV131087 ACR131075:ACR131087 AMN131075:AMN131087 AWJ131075:AWJ131087 BGF131075:BGF131087 BQB131075:BQB131087 BZX131075:BZX131087 CJT131075:CJT131087 CTP131075:CTP131087 DDL131075:DDL131087 DNH131075:DNH131087 DXD131075:DXD131087 EGZ131075:EGZ131087 EQV131075:EQV131087 FAR131075:FAR131087 FKN131075:FKN131087 FUJ131075:FUJ131087 GEF131075:GEF131087 GOB131075:GOB131087 GXX131075:GXX131087 HHT131075:HHT131087 HRP131075:HRP131087 IBL131075:IBL131087 ILH131075:ILH131087 IVD131075:IVD131087 JEZ131075:JEZ131087 JOV131075:JOV131087 JYR131075:JYR131087 KIN131075:KIN131087 KSJ131075:KSJ131087 LCF131075:LCF131087 LMB131075:LMB131087 LVX131075:LVX131087 MFT131075:MFT131087 MPP131075:MPP131087 MZL131075:MZL131087 NJH131075:NJH131087 NTD131075:NTD131087 OCZ131075:OCZ131087 OMV131075:OMV131087 OWR131075:OWR131087 PGN131075:PGN131087 PQJ131075:PQJ131087 QAF131075:QAF131087 QKB131075:QKB131087 QTX131075:QTX131087 RDT131075:RDT131087 RNP131075:RNP131087 RXL131075:RXL131087 SHH131075:SHH131087 SRD131075:SRD131087 TAZ131075:TAZ131087 TKV131075:TKV131087 TUR131075:TUR131087 UEN131075:UEN131087 UOJ131075:UOJ131087 UYF131075:UYF131087 VIB131075:VIB131087 VRX131075:VRX131087 WBT131075:WBT131087 WLP131075:WLP131087 WVL131075:WVL131087 D196611:D196623 IZ196611:IZ196623 SV196611:SV196623 ACR196611:ACR196623 AMN196611:AMN196623 AWJ196611:AWJ196623 BGF196611:BGF196623 BQB196611:BQB196623">
      <formula1>0</formula1>
    </dataValidation>
    <dataValidation type="whole" operator="greaterThanOrEqual" allowBlank="1" showErrorMessage="1" errorTitle="Chybná hodnota" error="Počet musí být kladné celé číslo nebo nula." sqref="BZX196611:BZX196623 CJT196611:CJT196623 CTP196611:CTP196623 DDL196611:DDL196623 DNH196611:DNH196623 DXD196611:DXD196623 EGZ196611:EGZ196623 EQV196611:EQV196623 FAR196611:FAR196623 FKN196611:FKN196623 FUJ196611:FUJ196623 GEF196611:GEF196623 GOB196611:GOB196623 GXX196611:GXX196623 HHT196611:HHT196623 HRP196611:HRP196623 IBL196611:IBL196623 ILH196611:ILH196623 IVD196611:IVD196623 JEZ196611:JEZ196623 JOV196611:JOV196623 JYR196611:JYR196623 KIN196611:KIN196623 KSJ196611:KSJ196623 LCF196611:LCF196623 LMB196611:LMB196623 LVX196611:LVX196623 MFT196611:MFT196623 MPP196611:MPP196623 MZL196611:MZL196623 NJH196611:NJH196623 NTD196611:NTD196623 OCZ196611:OCZ196623 OMV196611:OMV196623 OWR196611:OWR196623 PGN196611:PGN196623 PQJ196611:PQJ196623 QAF196611:QAF196623 QKB196611:QKB196623 QTX196611:QTX196623 RDT196611:RDT196623 RNP196611:RNP196623 RXL196611:RXL196623 SHH196611:SHH196623 SRD196611:SRD196623 TAZ196611:TAZ196623 TKV196611:TKV196623 TUR196611:TUR196623 UEN196611:UEN196623 UOJ196611:UOJ196623 UYF196611:UYF196623 VIB196611:VIB196623 VRX196611:VRX196623 WBT196611:WBT196623 WLP196611:WLP196623 WVL196611:WVL196623 D262147:D262159 IZ262147:IZ262159 SV262147:SV262159 ACR262147:ACR262159 AMN262147:AMN262159 AWJ262147:AWJ262159 BGF262147:BGF262159 BQB262147:BQB262159 BZX262147:BZX262159 CJT262147:CJT262159 CTP262147:CTP262159 DDL262147:DDL262159 DNH262147:DNH262159 DXD262147:DXD262159 EGZ262147:EGZ262159 EQV262147:EQV262159 FAR262147:FAR262159 FKN262147:FKN262159 FUJ262147:FUJ262159 GEF262147:GEF262159 GOB262147:GOB262159 GXX262147:GXX262159 HHT262147:HHT262159 HRP262147:HRP262159 IBL262147:IBL262159 ILH262147:ILH262159 IVD262147:IVD262159 JEZ262147:JEZ262159 JOV262147:JOV262159 JYR262147:JYR262159 KIN262147:KIN262159 KSJ262147:KSJ262159 LCF262147:LCF262159 LMB262147:LMB262159 LVX262147:LVX262159 MFT262147:MFT262159 MPP262147:MPP262159 MZL262147:MZL262159 NJH262147:NJH262159 NTD262147:NTD262159 OCZ262147:OCZ262159 OMV262147:OMV262159 OWR262147:OWR262159 PGN262147:PGN262159">
      <formula1>0</formula1>
    </dataValidation>
    <dataValidation type="whole" operator="greaterThanOrEqual" allowBlank="1" showErrorMessage="1" errorTitle="Chybná hodnota" error="Počet musí být kladné celé číslo nebo nula." sqref="PQJ262147:PQJ262159 QAF262147:QAF262159 QKB262147:QKB262159 QTX262147:QTX262159 RDT262147:RDT262159 RNP262147:RNP262159 RXL262147:RXL262159 SHH262147:SHH262159 SRD262147:SRD262159 TAZ262147:TAZ262159 TKV262147:TKV262159 TUR262147:TUR262159 UEN262147:UEN262159 UOJ262147:UOJ262159 UYF262147:UYF262159 VIB262147:VIB262159 VRX262147:VRX262159 WBT262147:WBT262159 WLP262147:WLP262159 WVL262147:WVL262159 D327683:D327695 IZ327683:IZ327695 SV327683:SV327695 ACR327683:ACR327695 AMN327683:AMN327695 AWJ327683:AWJ327695 BGF327683:BGF327695 BQB327683:BQB327695 BZX327683:BZX327695 CJT327683:CJT327695 CTP327683:CTP327695 DDL327683:DDL327695 DNH327683:DNH327695 DXD327683:DXD327695 EGZ327683:EGZ327695 EQV327683:EQV327695 FAR327683:FAR327695 FKN327683:FKN327695 FUJ327683:FUJ327695 GEF327683:GEF327695 GOB327683:GOB327695 GXX327683:GXX327695 HHT327683:HHT327695 HRP327683:HRP327695 IBL327683:IBL327695 ILH327683:ILH327695 IVD327683:IVD327695 JEZ327683:JEZ327695 JOV327683:JOV327695 JYR327683:JYR327695 KIN327683:KIN327695 KSJ327683:KSJ327695 LCF327683:LCF327695 LMB327683:LMB327695 LVX327683:LVX327695 MFT327683:MFT327695 MPP327683:MPP327695 MZL327683:MZL327695 NJH327683:NJH327695 NTD327683:NTD327695 OCZ327683:OCZ327695 OMV327683:OMV327695 OWR327683:OWR327695 PGN327683:PGN327695 PQJ327683:PQJ327695 QAF327683:QAF327695 QKB327683:QKB327695 QTX327683:QTX327695 RDT327683:RDT327695 RNP327683:RNP327695 RXL327683:RXL327695 SHH327683:SHH327695 SRD327683:SRD327695 TAZ327683:TAZ327695 TKV327683:TKV327695 TUR327683:TUR327695 UEN327683:UEN327695 UOJ327683:UOJ327695 UYF327683:UYF327695 VIB327683:VIB327695 VRX327683:VRX327695 WBT327683:WBT327695 WLP327683:WLP327695 WVL327683:WVL327695 D393219:D393231 IZ393219:IZ393231 SV393219:SV393231 ACR393219:ACR393231 AMN393219:AMN393231 AWJ393219:AWJ393231 BGF393219:BGF393231 BQB393219:BQB393231 BZX393219:BZX393231 CJT393219:CJT393231 CTP393219:CTP393231 DDL393219:DDL393231 DNH393219:DNH393231 DXD393219:DXD393231 EGZ393219:EGZ393231 EQV393219:EQV393231">
      <formula1>0</formula1>
    </dataValidation>
    <dataValidation type="whole" operator="greaterThanOrEqual" allowBlank="1" showErrorMessage="1" errorTitle="Chybná hodnota" error="Počet musí být kladné celé číslo nebo nula." sqref="FAR393219:FAR393231 FKN393219:FKN393231 FUJ393219:FUJ393231 GEF393219:GEF393231 GOB393219:GOB393231 GXX393219:GXX393231 HHT393219:HHT393231 HRP393219:HRP393231 IBL393219:IBL393231 ILH393219:ILH393231 IVD393219:IVD393231 JEZ393219:JEZ393231 JOV393219:JOV393231 JYR393219:JYR393231 KIN393219:KIN393231 KSJ393219:KSJ393231 LCF393219:LCF393231 LMB393219:LMB393231 LVX393219:LVX393231 MFT393219:MFT393231 MPP393219:MPP393231 MZL393219:MZL393231 NJH393219:NJH393231 NTD393219:NTD393231 OCZ393219:OCZ393231 OMV393219:OMV393231 OWR393219:OWR393231 PGN393219:PGN393231 PQJ393219:PQJ393231 QAF393219:QAF393231 QKB393219:QKB393231 QTX393219:QTX393231 RDT393219:RDT393231 RNP393219:RNP393231 RXL393219:RXL393231 SHH393219:SHH393231 SRD393219:SRD393231 TAZ393219:TAZ393231 TKV393219:TKV393231 TUR393219:TUR393231 UEN393219:UEN393231 UOJ393219:UOJ393231 UYF393219:UYF393231 VIB393219:VIB393231 VRX393219:VRX393231 WBT393219:WBT393231 WLP393219:WLP393231 WVL393219:WVL393231 D458755:D458767 IZ458755:IZ458767 SV458755:SV458767 ACR458755:ACR458767 AMN458755:AMN458767 AWJ458755:AWJ458767 BGF458755:BGF458767 BQB458755:BQB458767 BZX458755:BZX458767 CJT458755:CJT458767 CTP458755:CTP458767 DDL458755:DDL458767 DNH458755:DNH458767 DXD458755:DXD458767 EGZ458755:EGZ458767 EQV458755:EQV458767 FAR458755:FAR458767 FKN458755:FKN458767 FUJ458755:FUJ458767 GEF458755:GEF458767 GOB458755:GOB458767 GXX458755:GXX458767 HHT458755:HHT458767 HRP458755:HRP458767 IBL458755:IBL458767 ILH458755:ILH458767 IVD458755:IVD458767 JEZ458755:JEZ458767 JOV458755:JOV458767 JYR458755:JYR458767 KIN458755:KIN458767 KSJ458755:KSJ458767 LCF458755:LCF458767 LMB458755:LMB458767 LVX458755:LVX458767 MFT458755:MFT458767 MPP458755:MPP458767 MZL458755:MZL458767 NJH458755:NJH458767 NTD458755:NTD458767 OCZ458755:OCZ458767 OMV458755:OMV458767 OWR458755:OWR458767 PGN458755:PGN458767 PQJ458755:PQJ458767 QAF458755:QAF458767 QKB458755:QKB458767 QTX458755:QTX458767 RDT458755:RDT458767 RNP458755:RNP458767 RXL458755:RXL458767 SHH458755:SHH458767">
      <formula1>0</formula1>
    </dataValidation>
    <dataValidation type="whole" operator="greaterThanOrEqual" allowBlank="1" showErrorMessage="1" errorTitle="Chybná hodnota" error="Počet musí být kladné celé číslo nebo nula." sqref="SRD458755:SRD458767 TAZ458755:TAZ458767 TKV458755:TKV458767 TUR458755:TUR458767 UEN458755:UEN458767 UOJ458755:UOJ458767 UYF458755:UYF458767 VIB458755:VIB458767 VRX458755:VRX458767 WBT458755:WBT458767 WLP458755:WLP458767 WVL458755:WVL458767 D524291:D524303 IZ524291:IZ524303 SV524291:SV524303 ACR524291:ACR524303 AMN524291:AMN524303 AWJ524291:AWJ524303 BGF524291:BGF524303 BQB524291:BQB524303 BZX524291:BZX524303 CJT524291:CJT524303 CTP524291:CTP524303 DDL524291:DDL524303 DNH524291:DNH524303 DXD524291:DXD524303 EGZ524291:EGZ524303 EQV524291:EQV524303 FAR524291:FAR524303 FKN524291:FKN524303 FUJ524291:FUJ524303 GEF524291:GEF524303 GOB524291:GOB524303 GXX524291:GXX524303 HHT524291:HHT524303 HRP524291:HRP524303 IBL524291:IBL524303 ILH524291:ILH524303 IVD524291:IVD524303 JEZ524291:JEZ524303 JOV524291:JOV524303 JYR524291:JYR524303 KIN524291:KIN524303 KSJ524291:KSJ524303 LCF524291:LCF524303 LMB524291:LMB524303 LVX524291:LVX524303 MFT524291:MFT524303 MPP524291:MPP524303 MZL524291:MZL524303 NJH524291:NJH524303 NTD524291:NTD524303 OCZ524291:OCZ524303 OMV524291:OMV524303 OWR524291:OWR524303 PGN524291:PGN524303 PQJ524291:PQJ524303 QAF524291:QAF524303 QKB524291:QKB524303 QTX524291:QTX524303 RDT524291:RDT524303 RNP524291:RNP524303 RXL524291:RXL524303 SHH524291:SHH524303 SRD524291:SRD524303 TAZ524291:TAZ524303 TKV524291:TKV524303 TUR524291:TUR524303 UEN524291:UEN524303 UOJ524291:UOJ524303 UYF524291:UYF524303 VIB524291:VIB524303 VRX524291:VRX524303 WBT524291:WBT524303 WLP524291:WLP524303 WVL524291:WVL524303 D589827:D589839 IZ589827:IZ589839 SV589827:SV589839 ACR589827:ACR589839 AMN589827:AMN589839 AWJ589827:AWJ589839 BGF589827:BGF589839 BQB589827:BQB589839 BZX589827:BZX589839 CJT589827:CJT589839 CTP589827:CTP589839 DDL589827:DDL589839 DNH589827:DNH589839 DXD589827:DXD589839 EGZ589827:EGZ589839 EQV589827:EQV589839 FAR589827:FAR589839 FKN589827:FKN589839 FUJ589827:FUJ589839 GEF589827:GEF589839 GOB589827:GOB589839 GXX589827:GXX589839 HHT589827:HHT589839 HRP589827:HRP589839">
      <formula1>0</formula1>
    </dataValidation>
    <dataValidation type="whole" operator="greaterThanOrEqual" allowBlank="1" showErrorMessage="1" errorTitle="Chybná hodnota" error="Počet musí být kladné celé číslo nebo nula." sqref="IBL589827:IBL589839 ILH589827:ILH589839 IVD589827:IVD589839 JEZ589827:JEZ589839 JOV589827:JOV589839 JYR589827:JYR589839 KIN589827:KIN589839 KSJ589827:KSJ589839 LCF589827:LCF589839 LMB589827:LMB589839 LVX589827:LVX589839 MFT589827:MFT589839 MPP589827:MPP589839 MZL589827:MZL589839 NJH589827:NJH589839 NTD589827:NTD589839 OCZ589827:OCZ589839 OMV589827:OMV589839 OWR589827:OWR589839 PGN589827:PGN589839 PQJ589827:PQJ589839 QAF589827:QAF589839 QKB589827:QKB589839 QTX589827:QTX589839 RDT589827:RDT589839 RNP589827:RNP589839 RXL589827:RXL589839 SHH589827:SHH589839 SRD589827:SRD589839 TAZ589827:TAZ589839 TKV589827:TKV589839 TUR589827:TUR589839 UEN589827:UEN589839 UOJ589827:UOJ589839 UYF589827:UYF589839 VIB589827:VIB589839 VRX589827:VRX589839 WBT589827:WBT589839 WLP589827:WLP589839 WVL589827:WVL589839 D655363:D655375 IZ655363:IZ655375 SV655363:SV655375 ACR655363:ACR655375 AMN655363:AMN655375 AWJ655363:AWJ655375 BGF655363:BGF655375 BQB655363:BQB655375 BZX655363:BZX655375 CJT655363:CJT655375 CTP655363:CTP655375 DDL655363:DDL655375 DNH655363:DNH655375 DXD655363:DXD655375 EGZ655363:EGZ655375 EQV655363:EQV655375 FAR655363:FAR655375 FKN655363:FKN655375 FUJ655363:FUJ655375 GEF655363:GEF655375 GOB655363:GOB655375 GXX655363:GXX655375 HHT655363:HHT655375 HRP655363:HRP655375 IBL655363:IBL655375 ILH655363:ILH655375 IVD655363:IVD655375 JEZ655363:JEZ655375 JOV655363:JOV655375 JYR655363:JYR655375 KIN655363:KIN655375 KSJ655363:KSJ655375 LCF655363:LCF655375 LMB655363:LMB655375 LVX655363:LVX655375 MFT655363:MFT655375 MPP655363:MPP655375 MZL655363:MZL655375 NJH655363:NJH655375 NTD655363:NTD655375 OCZ655363:OCZ655375 OMV655363:OMV655375 OWR655363:OWR655375 PGN655363:PGN655375 PQJ655363:PQJ655375 QAF655363:QAF655375 QKB655363:QKB655375 QTX655363:QTX655375 RDT655363:RDT655375 RNP655363:RNP655375 RXL655363:RXL655375 SHH655363:SHH655375 SRD655363:SRD655375 TAZ655363:TAZ655375 TKV655363:TKV655375 TUR655363:TUR655375 UEN655363:UEN655375 UOJ655363:UOJ655375 UYF655363:UYF655375 VIB655363:VIB655375">
      <formula1>0</formula1>
    </dataValidation>
    <dataValidation type="whole" operator="greaterThanOrEqual" allowBlank="1" showErrorMessage="1" errorTitle="Chybná hodnota" error="Počet musí být kladné celé číslo nebo nula." sqref="VRX655363:VRX655375 WBT655363:WBT655375 WLP655363:WLP655375 WVL655363:WVL655375 D720899:D720911 IZ720899:IZ720911 SV720899:SV720911 ACR720899:ACR720911 AMN720899:AMN720911 AWJ720899:AWJ720911 BGF720899:BGF720911 BQB720899:BQB720911 BZX720899:BZX720911 CJT720899:CJT720911 CTP720899:CTP720911 DDL720899:DDL720911 DNH720899:DNH720911 DXD720899:DXD720911 EGZ720899:EGZ720911 EQV720899:EQV720911 FAR720899:FAR720911 FKN720899:FKN720911 FUJ720899:FUJ720911 GEF720899:GEF720911 GOB720899:GOB720911 GXX720899:GXX720911 HHT720899:HHT720911 HRP720899:HRP720911 IBL720899:IBL720911 ILH720899:ILH720911 IVD720899:IVD720911 JEZ720899:JEZ720911 JOV720899:JOV720911 JYR720899:JYR720911 KIN720899:KIN720911 KSJ720899:KSJ720911 LCF720899:LCF720911 LMB720899:LMB720911 LVX720899:LVX720911 MFT720899:MFT720911 MPP720899:MPP720911 MZL720899:MZL720911 NJH720899:NJH720911 NTD720899:NTD720911 OCZ720899:OCZ720911 OMV720899:OMV720911 OWR720899:OWR720911 PGN720899:PGN720911 PQJ720899:PQJ720911 QAF720899:QAF720911 QKB720899:QKB720911 QTX720899:QTX720911 RDT720899:RDT720911 RNP720899:RNP720911 RXL720899:RXL720911 SHH720899:SHH720911 SRD720899:SRD720911 TAZ720899:TAZ720911 TKV720899:TKV720911 TUR720899:TUR720911 UEN720899:UEN720911 UOJ720899:UOJ720911 UYF720899:UYF720911 VIB720899:VIB720911 VRX720899:VRX720911 WBT720899:WBT720911 WLP720899:WLP720911 WVL720899:WVL720911 D786435:D786447 IZ786435:IZ786447 SV786435:SV786447 ACR786435:ACR786447 AMN786435:AMN786447 AWJ786435:AWJ786447 BGF786435:BGF786447 BQB786435:BQB786447 BZX786435:BZX786447 CJT786435:CJT786447 CTP786435:CTP786447 DDL786435:DDL786447 DNH786435:DNH786447 DXD786435:DXD786447 EGZ786435:EGZ786447 EQV786435:EQV786447 FAR786435:FAR786447 FKN786435:FKN786447 FUJ786435:FUJ786447 GEF786435:GEF786447 GOB786435:GOB786447 GXX786435:GXX786447 HHT786435:HHT786447 HRP786435:HRP786447 IBL786435:IBL786447 ILH786435:ILH786447 IVD786435:IVD786447 JEZ786435:JEZ786447 JOV786435:JOV786447 JYR786435:JYR786447 KIN786435:KIN786447 KSJ786435:KSJ786447">
      <formula1>0</formula1>
    </dataValidation>
    <dataValidation type="whole" operator="greaterThanOrEqual" allowBlank="1" showErrorMessage="1" errorTitle="Chybná hodnota" error="Počet musí být kladné celé číslo nebo nula." sqref="LCF786435:LCF786447 LMB786435:LMB786447 LVX786435:LVX786447 MFT786435:MFT786447 MPP786435:MPP786447 MZL786435:MZL786447 NJH786435:NJH786447 NTD786435:NTD786447 OCZ786435:OCZ786447 OMV786435:OMV786447 OWR786435:OWR786447 PGN786435:PGN786447 PQJ786435:PQJ786447 QAF786435:QAF786447 QKB786435:QKB786447 QTX786435:QTX786447 RDT786435:RDT786447 RNP786435:RNP786447 RXL786435:RXL786447 SHH786435:SHH786447 SRD786435:SRD786447 TAZ786435:TAZ786447 TKV786435:TKV786447 TUR786435:TUR786447 UEN786435:UEN786447 UOJ786435:UOJ786447 UYF786435:UYF786447 VIB786435:VIB786447 VRX786435:VRX786447 WBT786435:WBT786447 WLP786435:WLP786447 WVL786435:WVL786447 D851971:D851983 IZ851971:IZ851983 SV851971:SV851983 ACR851971:ACR851983 AMN851971:AMN851983 AWJ851971:AWJ851983 BGF851971:BGF851983 BQB851971:BQB851983 BZX851971:BZX851983 CJT851971:CJT851983 CTP851971:CTP851983 DDL851971:DDL851983 DNH851971:DNH851983 DXD851971:DXD851983 EGZ851971:EGZ851983 EQV851971:EQV851983 FAR851971:FAR851983 FKN851971:FKN851983 FUJ851971:FUJ851983 GEF851971:GEF851983 GOB851971:GOB851983 GXX851971:GXX851983 HHT851971:HHT851983 HRP851971:HRP851983 IBL851971:IBL851983 ILH851971:ILH851983 IVD851971:IVD851983 JEZ851971:JEZ851983 JOV851971:JOV851983 JYR851971:JYR851983 KIN851971:KIN851983 KSJ851971:KSJ851983 LCF851971:LCF851983 LMB851971:LMB851983 LVX851971:LVX851983 MFT851971:MFT851983 MPP851971:MPP851983 MZL851971:MZL851983 NJH851971:NJH851983 NTD851971:NTD851983 OCZ851971:OCZ851983 OMV851971:OMV851983 OWR851971:OWR851983 PGN851971:PGN851983 PQJ851971:PQJ851983 QAF851971:QAF851983 QKB851971:QKB851983 QTX851971:QTX851983 RDT851971:RDT851983 RNP851971:RNP851983 RXL851971:RXL851983 SHH851971:SHH851983 SRD851971:SRD851983 TAZ851971:TAZ851983 TKV851971:TKV851983 TUR851971:TUR851983 UEN851971:UEN851983 UOJ851971:UOJ851983 UYF851971:UYF851983 VIB851971:VIB851983 VRX851971:VRX851983 WBT851971:WBT851983 WLP851971:WLP851983 WVL851971:WVL851983 D917507:D917519 IZ917507:IZ917519 SV917507:SV917519 ACR917507:ACR917519">
      <formula1>0</formula1>
    </dataValidation>
    <dataValidation type="whole" operator="greaterThanOrEqual" allowBlank="1" showErrorMessage="1" errorTitle="Chybná hodnota" error="Počet musí být kladné celé číslo nebo nula." sqref="AMN917507:AMN917519 AWJ917507:AWJ917519 BGF917507:BGF917519 BQB917507:BQB917519 BZX917507:BZX917519 CJT917507:CJT917519 CTP917507:CTP917519 DDL917507:DDL917519 DNH917507:DNH917519 DXD917507:DXD917519 EGZ917507:EGZ917519 EQV917507:EQV917519 FAR917507:FAR917519 FKN917507:FKN917519 FUJ917507:FUJ917519 GEF917507:GEF917519 GOB917507:GOB917519 GXX917507:GXX917519 HHT917507:HHT917519 HRP917507:HRP917519 IBL917507:IBL917519 ILH917507:ILH917519 IVD917507:IVD917519 JEZ917507:JEZ917519 JOV917507:JOV917519 JYR917507:JYR917519 KIN917507:KIN917519 KSJ917507:KSJ917519 LCF917507:LCF917519 LMB917507:LMB917519 LVX917507:LVX917519 MFT917507:MFT917519 MPP917507:MPP917519 MZL917507:MZL917519 NJH917507:NJH917519 NTD917507:NTD917519 OCZ917507:OCZ917519 OMV917507:OMV917519 OWR917507:OWR917519 PGN917507:PGN917519 PQJ917507:PQJ917519 QAF917507:QAF917519 QKB917507:QKB917519 QTX917507:QTX917519 RDT917507:RDT917519 RNP917507:RNP917519 RXL917507:RXL917519 SHH917507:SHH917519 SRD917507:SRD917519 TAZ917507:TAZ917519 TKV917507:TKV917519 TUR917507:TUR917519 UEN917507:UEN917519 UOJ917507:UOJ917519 UYF917507:UYF917519 VIB917507:VIB917519 VRX917507:VRX917519 WBT917507:WBT917519 WLP917507:WLP917519 WVL917507:WVL917519 D983043:D983055 IZ983043:IZ983055 SV983043:SV983055 ACR983043:ACR983055 AMN983043:AMN983055 AWJ983043:AWJ983055 BGF983043:BGF983055 BQB983043:BQB983055 BZX983043:BZX983055 CJT983043:CJT983055 CTP983043:CTP983055 DDL983043:DDL983055 DNH983043:DNH983055 DXD983043:DXD983055 EGZ983043:EGZ983055 EQV983043:EQV983055 FAR983043:FAR983055 FKN983043:FKN983055 FUJ983043:FUJ983055 GEF983043:GEF983055 GOB983043:GOB983055 GXX983043:GXX983055 HHT983043:HHT983055 HRP983043:HRP983055 IBL983043:IBL983055 ILH983043:ILH983055 IVD983043:IVD983055 JEZ983043:JEZ983055 JOV983043:JOV983055 JYR983043:JYR983055 KIN983043:KIN983055 KSJ983043:KSJ983055 LCF983043:LCF983055 LMB983043:LMB983055 LVX983043:LVX983055 MFT983043:MFT983055 MPP983043:MPP983055 MZL983043:MZL983055 NJH983043:NJH983055 NTD983043:NTD983055">
      <formula1>0</formula1>
    </dataValidation>
    <dataValidation type="whole" operator="greaterThanOrEqual" allowBlank="1" showErrorMessage="1" errorTitle="Chybná hodnota" error="Počet musí být kladné celé číslo nebo nula." sqref="OCZ983043:OCZ983055 OMV983043:OMV983055 OWR983043:OWR983055 PGN983043:PGN983055 PQJ983043:PQJ983055 QAF983043:QAF983055 QKB983043:QKB983055 QTX983043:QTX983055 RDT983043:RDT983055 RNP983043:RNP983055 RXL983043:RXL983055 SHH983043:SHH983055 SRD983043:SRD983055 TAZ983043:TAZ983055 TKV983043:TKV983055 TUR983043:TUR983055 UEN983043:UEN983055 UOJ983043:UOJ983055 UYF983043:UYF983055 VIB983043:VIB983055 VRX983043:VRX983055 WBT983043:WBT983055 WLP983043:WLP983055 WVL983043:WVL983055">
      <formula1>0</formula1>
    </dataValidation>
  </dataValidations>
  <printOptions/>
  <pageMargins left="0.7" right="0.7" top="0.75" bottom="0.75" header="0.3" footer="0.3"/>
  <pageSetup fitToHeight="0" fitToWidth="1" horizontalDpi="600" verticalDpi="600" orientation="landscape" paperSize="9" scale="3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C64F814AE9B454093B7D0D09EADAC72" ma:contentTypeVersion="16" ma:contentTypeDescription="Vytvoří nový dokument" ma:contentTypeScope="" ma:versionID="28178b5a00d8ba4fee793a402b701743">
  <xsd:schema xmlns:xsd="http://www.w3.org/2001/XMLSchema" xmlns:xs="http://www.w3.org/2001/XMLSchema" xmlns:p="http://schemas.microsoft.com/office/2006/metadata/properties" xmlns:ns2="47019dbc-7926-4dff-898f-c65f63d20c7f" xmlns:ns3="c30c2397-c393-4f4b-8e43-440b78a403b3" targetNamespace="http://schemas.microsoft.com/office/2006/metadata/properties" ma:root="true" ma:fieldsID="7a0c0a914c1d6743315c3fd7b06d189f" ns2:_="" ns3:_="">
    <xsd:import namespace="47019dbc-7926-4dff-898f-c65f63d20c7f"/>
    <xsd:import namespace="c30c2397-c393-4f4b-8e43-440b78a403b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19dbc-7926-4dff-898f-c65f63d20c7f"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c16ac15e-bbf9-4ba8-8b3e-a80a83956a12}" ma:internalName="TaxCatchAll" ma:showField="CatchAllData" ma:web="47019dbc-7926-4dff-898f-c65f63d20c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30c2397-c393-4f4b-8e43-440b78a403b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Značky obrázků" ma:readOnly="false" ma:fieldId="{5cf76f15-5ced-4ddc-b409-7134ff3c332f}" ma:taxonomyMulti="true" ma:sspId="717a95a3-5118-48ea-8044-39dc3bd6c74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042DCB-A7CA-44B5-8326-59E3143685D0}">
  <ds:schemaRefs>
    <ds:schemaRef ds:uri="http://schemas.microsoft.com/sharepoint/v3/contenttype/forms"/>
  </ds:schemaRefs>
</ds:datastoreItem>
</file>

<file path=customXml/itemProps2.xml><?xml version="1.0" encoding="utf-8"?>
<ds:datastoreItem xmlns:ds="http://schemas.openxmlformats.org/officeDocument/2006/customXml" ds:itemID="{6824A769-F660-469A-B211-21C50A5CED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19dbc-7926-4dff-898f-c65f63d20c7f"/>
    <ds:schemaRef ds:uri="c30c2397-c393-4f4b-8e43-440b78a403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 Pikalová</dc:creator>
  <cp:keywords/>
  <dc:description/>
  <cp:lastModifiedBy>Romana Kocourová</cp:lastModifiedBy>
  <cp:lastPrinted>2022-06-14T12:35:05Z</cp:lastPrinted>
  <dcterms:created xsi:type="dcterms:W3CDTF">2015-06-05T18:19:34Z</dcterms:created>
  <dcterms:modified xsi:type="dcterms:W3CDTF">2022-06-14T12:35:07Z</dcterms:modified>
  <cp:category/>
  <cp:version/>
  <cp:contentType/>
  <cp:contentStatus/>
</cp:coreProperties>
</file>