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https://straziste-my.sharepoint.com/personal/romana_kocourova_straziste_cz/Documents/VŘ/město Pacov/ZŠ Pacov/Dílny/Zadání III/"/>
    </mc:Choice>
  </mc:AlternateContent>
  <xr:revisionPtr revIDLastSave="47" documentId="8_{AA46C366-1682-493F-B47D-B80765A06AEE}" xr6:coauthVersionLast="47" xr6:coauthVersionMax="47" xr10:uidLastSave="{04F23746-5B72-4346-86B3-444B84B52557}"/>
  <bookViews>
    <workbookView xWindow="-120" yWindow="-120" windowWidth="29040" windowHeight="15720" xr2:uid="{00000000-000D-0000-FFFF-FFFF00000000}"/>
  </bookViews>
  <sheets>
    <sheet name="dílny_202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 l="1"/>
  <c r="F5" i="1"/>
  <c r="F6" i="1"/>
  <c r="F7" i="1"/>
  <c r="F8" i="1"/>
  <c r="F9" i="1"/>
  <c r="F10" i="1"/>
  <c r="F11" i="1"/>
  <c r="F12" i="1"/>
  <c r="F13" i="1"/>
  <c r="F14" i="1"/>
  <c r="F15" i="1"/>
  <c r="F16" i="1"/>
  <c r="F17" i="1"/>
  <c r="F18" i="1"/>
  <c r="F19" i="1"/>
  <c r="F20" i="1"/>
  <c r="F21" i="1"/>
  <c r="F22" i="1"/>
  <c r="F23" i="1"/>
  <c r="F3" i="1"/>
  <c r="F47" i="1"/>
  <c r="F46" i="1"/>
  <c r="F45" i="1"/>
  <c r="F44" i="1"/>
  <c r="F43" i="1"/>
  <c r="F42" i="1"/>
  <c r="F41" i="1"/>
  <c r="F40" i="1"/>
  <c r="F39" i="1"/>
  <c r="F38" i="1"/>
  <c r="F37" i="1"/>
  <c r="F36" i="1"/>
  <c r="F35" i="1"/>
  <c r="F34" i="1"/>
  <c r="F33" i="1"/>
  <c r="F32" i="1"/>
  <c r="F31" i="1"/>
  <c r="F30" i="1"/>
  <c r="F29" i="1"/>
  <c r="F28" i="1"/>
  <c r="F27" i="1"/>
  <c r="F26" i="1"/>
  <c r="F25" i="1"/>
  <c r="F24" i="1"/>
  <c r="F48" i="1" l="1"/>
  <c r="F49" i="1" l="1"/>
  <c r="F50" i="1" s="1"/>
</calcChain>
</file>

<file path=xl/sharedStrings.xml><?xml version="1.0" encoding="utf-8"?>
<sst xmlns="http://schemas.openxmlformats.org/spreadsheetml/2006/main" count="100" uniqueCount="100">
  <si>
    <t>č. pol.</t>
  </si>
  <si>
    <t>Název</t>
  </si>
  <si>
    <t>Požadované technické parametry</t>
  </si>
  <si>
    <t>Počet ks</t>
  </si>
  <si>
    <t>Kč / jednotka bez DPH</t>
  </si>
  <si>
    <t>Kč / celkem bez DPH</t>
  </si>
  <si>
    <t>Stolní pila + pracovní stůl</t>
  </si>
  <si>
    <t>Vysavač na suché a mokré vysávání</t>
  </si>
  <si>
    <t xml:space="preserve">Excentrická bruska </t>
  </si>
  <si>
    <t>Vrtací kladivo</t>
  </si>
  <si>
    <t>Dvoukotoučová stolová bruska</t>
  </si>
  <si>
    <t>Elektrický velkoplošný hoblík</t>
  </si>
  <si>
    <t>Akumulátorový kombinovaný šroubovák</t>
  </si>
  <si>
    <t>Kombinovaná frézka s příslušenstvím 700W</t>
  </si>
  <si>
    <t>Signovačka</t>
  </si>
  <si>
    <t>Pneumatická hřebíkovačka</t>
  </si>
  <si>
    <t>Olejový kompresor</t>
  </si>
  <si>
    <t>Skříňka závěsná</t>
  </si>
  <si>
    <t xml:space="preserve">Ruční kleště na nýty </t>
  </si>
  <si>
    <t>Ruční kleště na nýty se slepými nýty, ruční kleště na slepé nýty se 4 různými trny a 80 slepými nýty ve 4 velikostech v kovové kazetě</t>
  </si>
  <si>
    <t>celková délka (mm)	460
materiál	uhlíková ocel, kalená
úchyt	HEX
rozměry (mm)	10 12 14 16 18 20</t>
  </si>
  <si>
    <t>VRTÁK STUPŇOVITÝ 4-32MM, SADA 4KS, STUPŇOVÁNÍ PO 2MM, HSS</t>
  </si>
  <si>
    <t>Pistole tavná lepící, průměr tavné tyčinky 11mm, doba aktivace 5-7 minut, </t>
  </si>
  <si>
    <t>Jednoplotnový vařič se smaltovaným pláštěm</t>
  </si>
  <si>
    <t>Elektronická stavebnice</t>
  </si>
  <si>
    <t>Výrobek je určen pro kreativní a trvanlivé úpravy různých materiálů. Slouží k vypalování obrázků či nápisů do dřeva, kůže, vosku</t>
  </si>
  <si>
    <t>Hrablo a koště sada</t>
  </si>
  <si>
    <t>Konev s růžicí plastová zelená 10 l</t>
  </si>
  <si>
    <t>Cena celkem (bez DPH)</t>
  </si>
  <si>
    <t>DPH 21 %</t>
  </si>
  <si>
    <t>Cena celkem (S DPH)</t>
  </si>
  <si>
    <t xml:space="preserve">Pokosová a kapovací pila + transportní vozík/stůl </t>
  </si>
  <si>
    <t>Dodávka pomůcek pro výuku dílen v ZŠ Pacov</t>
  </si>
  <si>
    <t>Kolečko stavební objem 80, nafukovací</t>
  </si>
  <si>
    <t>stavební kolečko s kovovou korbou o objemu 80l.
Nafukovací bantam.
Konstrukce stříkaná komaxitem, plastové rukojeti.
Nosnost 100-120 kg</t>
  </si>
  <si>
    <t>Konev s růžicí
pro zalévání pokojových a balkónových květin
s kropítkem
Hrdlo: širší
Materiál: plast
Objem: 10 l</t>
  </si>
  <si>
    <t>Hrábě široké na listí + koště + dlouhá násada</t>
  </si>
  <si>
    <r>
      <rPr>
        <b/>
        <sz val="11"/>
        <color indexed="63"/>
        <rFont val="Arial"/>
        <family val="2"/>
        <charset val="238"/>
      </rPr>
      <t xml:space="preserve">1. Hrábě univerzální </t>
    </r>
    <r>
      <rPr>
        <sz val="11"/>
        <color indexed="63"/>
        <rFont val="Arial"/>
        <family val="2"/>
        <charset val="238"/>
      </rPr>
      <t xml:space="preserve">
10 - 15 krátkých pevných zubů pro hrabání trávníků a záhonů; vyrobeny z plastu. Vrchní hrana je vyvýšená pro rovnání zeminy. Délka: 152 mm, Hmotnost: 270 g, Šířka: 410 mm
</t>
    </r>
    <r>
      <rPr>
        <b/>
        <sz val="11"/>
        <color indexed="63"/>
        <rFont val="Arial"/>
        <family val="2"/>
        <charset val="238"/>
      </rPr>
      <t xml:space="preserve">2. Hrábě na listí
</t>
    </r>
    <r>
      <rPr>
        <sz val="11"/>
        <color indexed="63"/>
        <rFont val="Arial"/>
        <family val="2"/>
        <charset val="238"/>
      </rPr>
      <t xml:space="preserve">22 - 28 dlouhých pružných zubů umístěných hustě vedle sebe k snadnému hrabání trávnatých ploch. Vyrobeny z pevného plastu. Délka: 215 mm, Hmotnost: 175 g, Šířka: 425 mm
</t>
    </r>
    <r>
      <rPr>
        <b/>
        <sz val="11"/>
        <color indexed="63"/>
        <rFont val="Arial"/>
        <family val="2"/>
        <charset val="238"/>
      </rPr>
      <t xml:space="preserve">3. Násada na hrábě 
</t>
    </r>
    <r>
      <rPr>
        <sz val="11"/>
        <color indexed="63"/>
        <rFont val="Arial"/>
        <family val="2"/>
        <charset val="238"/>
      </rPr>
      <t xml:space="preserve">Tenkostěnná násada vyrobena z tvrzeného hliníku s otvorem pro zavěšení na stěnu. Délka: 1400 - 1600 mm, Hmotnost: 300 - 350 g
</t>
    </r>
    <r>
      <rPr>
        <b/>
        <sz val="11"/>
        <color indexed="63"/>
        <rFont val="Arial"/>
        <family val="2"/>
        <charset val="238"/>
      </rPr>
      <t xml:space="preserve">4. Rýč špičatý
</t>
    </r>
    <r>
      <rPr>
        <sz val="11"/>
        <color rgb="FF333333"/>
        <rFont val="Arial"/>
        <family val="2"/>
        <charset val="238"/>
      </rPr>
      <t>S</t>
    </r>
    <r>
      <rPr>
        <sz val="11"/>
        <color indexed="63"/>
        <rFont val="Arial"/>
        <family val="2"/>
        <charset val="238"/>
      </rPr>
      <t xml:space="preserve"> naostřenou čepelí má svařovanou násadu s čepelí. Plastové držadlo. Nášlapná ploška. Délka: 117 cm, Hmotnost. 1,8 kg
</t>
    </r>
    <r>
      <rPr>
        <b/>
        <sz val="11"/>
        <color indexed="63"/>
        <rFont val="Arial"/>
        <family val="2"/>
        <charset val="238"/>
      </rPr>
      <t xml:space="preserve">5. Sekera střední velikosti
</t>
    </r>
    <r>
      <rPr>
        <sz val="11"/>
        <color indexed="63"/>
        <rFont val="Arial"/>
        <family val="2"/>
        <charset val="238"/>
      </rPr>
      <t xml:space="preserve">Topůrko ze skelných vláken spojené kompozitně s hlavou. Celková délka: 50 - 60 cm, Celková hmotnost: 1300 - 1 570 g, Hmotnost čepele: 800 -1 090 g
</t>
    </r>
    <r>
      <rPr>
        <b/>
        <sz val="11"/>
        <color indexed="63"/>
        <rFont val="Arial"/>
        <family val="2"/>
        <charset val="238"/>
      </rPr>
      <t xml:space="preserve">6. Nůžky zahradní dvoučepelové 
</t>
    </r>
    <r>
      <rPr>
        <sz val="11"/>
        <color indexed="63"/>
        <rFont val="Arial"/>
        <family val="2"/>
        <charset val="238"/>
      </rPr>
      <t xml:space="preserve">Vytvarovaná držadla. Horní čepel je potažena kluznou vrstvou PTFE pro snížení tření. Pro praváky i leváky. Otvor pro zápěstní řemínek. Max.střihaný průměr: 22 mm. Délka: 210 mm, Hmotnost: 200 g
</t>
    </r>
    <r>
      <rPr>
        <b/>
        <sz val="11"/>
        <color indexed="63"/>
        <rFont val="Arial"/>
        <family val="2"/>
        <charset val="238"/>
      </rPr>
      <t xml:space="preserve">7. Koště </t>
    </r>
    <r>
      <rPr>
        <sz val="11"/>
        <color indexed="63"/>
        <rFont val="Arial"/>
        <family val="2"/>
        <charset val="238"/>
      </rPr>
      <t xml:space="preserve">
Obloukový tvar koštěte, je opatřeno dvěma řadami štětin. První vnější řada je z hrubších štětin, vnitřní řada je z jemnějších štětin. Násada je vyrobena z tvrzeného hliníku a je opatřena otvorem pro zavěšení na konci násady. Délka: 1620 mm, Hmotnost. 630 g
</t>
    </r>
    <r>
      <rPr>
        <b/>
        <sz val="11"/>
        <color indexed="63"/>
        <rFont val="Arial"/>
        <family val="2"/>
        <charset val="238"/>
      </rPr>
      <t xml:space="preserve">8. Nůžky na silné větve střední velikosti 
</t>
    </r>
    <r>
      <rPr>
        <sz val="11"/>
        <color indexed="63"/>
        <rFont val="Arial"/>
        <family val="2"/>
        <charset val="238"/>
      </rPr>
      <t xml:space="preserve">Převodové s hákovou hlavou střední velikosti. Spodní čepel ve tvaru háku pro stříhání tlustých, syrových větví.  Max. průměr střihu: 35 - 42 mm, Délka: 470 - 570 mm, Hmotnost: 450 - 550 g
</t>
    </r>
    <r>
      <rPr>
        <b/>
        <sz val="11"/>
        <color indexed="63"/>
        <rFont val="Arial"/>
        <family val="2"/>
        <charset val="238"/>
      </rPr>
      <t xml:space="preserve">9. Prožezávací zasouvací pilka </t>
    </r>
    <r>
      <rPr>
        <sz val="11"/>
        <color indexed="63"/>
        <rFont val="Arial"/>
        <family val="2"/>
        <charset val="238"/>
      </rPr>
      <t xml:space="preserve">
Plně zasouvací do držadla. Je vybavena karabinkou. Ergonomický tvar, chránič prstů. K řezání čerstvého dřeva, řeže při tahu, zatahovací spona za opasek, Délka čepele 150 - 170 mm, Délka: 340 - 360 / 200 - 250 mm, Hmotnost: 85 - 130 g
</t>
    </r>
    <r>
      <rPr>
        <b/>
        <sz val="11"/>
        <color indexed="63"/>
        <rFont val="Arial"/>
        <family val="2"/>
        <charset val="238"/>
      </rPr>
      <t xml:space="preserve">10. Pracovní rukavice velikost 9 - 10 pro střední a větší dlaň
</t>
    </r>
    <r>
      <rPr>
        <sz val="11"/>
        <color indexed="63"/>
        <rFont val="Arial"/>
        <family val="2"/>
        <charset val="238"/>
      </rPr>
      <t xml:space="preserve">Použitý materiál (kůže, textil, protiskluzová vrstva). Rukavice jsou vyrobeny z prodyšného materiálu. Odolná ochranná vrstva. Na zápěstí jsou rukavice opatřeny gumou. Poutko s otvorem pro zavěšení </t>
    </r>
  </si>
  <si>
    <t>Set drobného nářadí v sadě</t>
  </si>
  <si>
    <t>10 ks nejpoužívanějšího zahradního nářadí</t>
  </si>
  <si>
    <t xml:space="preserve">na A4, včetně startovací sady
plocha s A4. Dvě vyrovnávací desky A a B a dvě akrylové vyřezávací desky ve stejné velikosti jako multifunkční deska... 
Rozměry strojku: cca 31 x 19 x 40 cm 
Maximální šíře šablon je 22 cm. 
Set obsahuje: Mašinku A4, Multifunkční desku v prodloužené verzi Vyrovnávací desku A (je na ní uvedeno pro který druh šablon je potřeba) Vyrovnávací desku B (je na ní uvedeno pro který druh šablon je potřeba) 2x akrylové vyřezávací desky ve velikosti 22,5 x 38 cm (1 pár) sadu tenkých vyřezávacích kovových šablon - základ krabičky, štítek, vroubkovaný okraj, srdíčko, lístečky, motýlci, květina 1x vyřezávací šablonu (motýlek, srdíčka, kytičky, větvičky, malá kolečka) 1x látka ze 100% bavlny (45 x 55cm), 1x sada papírů s potiskem 14 x 16,5 cm (10 listů) 1x sada papírů A4 s potiskem (4 listy) </t>
  </si>
  <si>
    <t>Pákové kleště na nýtovací matice, pro zpracování nýtovacích matic o průměru M4-M10.
Sada skládající se z pákových kleští a 20 hliníkových nýtovacích matic.
Závitové trny a náustky z kalené legované oceli. Páky vyrobené z oceli s ergonomickými a protiskluzovými rukojeťmi
Pákový mechanismus pro přenos síly bez námahy - snadná a šetrná práce
Včetně závitových trnů a náustků M4, M5, M6, M8 a M10</t>
  </si>
  <si>
    <t>SADA VRTÁKŮ DO ŽELEZA, HSS-TIN, 160 180KS, TITANOVÝ POTAH</t>
  </si>
  <si>
    <t xml:space="preserve">vrtáky vyrobené z rychlořezné oceli HSS, potažené nitridem titanu zvyšujícím pevnost, kovový kufřík
vrtání: litiny, železa, oceli, dřeva, plastů
Sada obsahuje:
po 4 - 8 kusech: (mm) 8,5; 9,0; 9,5; 10,0; 
po 4 - 8 kusech: (mm) 1,0; 1,5; 2,0; 2,5; 3,0; 3,5; 4,0; 4,5; 5,0; 5,5; 6,0; 6,5; 7,0; 7,5; 8,0 </t>
  </si>
  <si>
    <t>Sada hadovitých vrtáků do dřeva 10,12,14,16,18,20 délka 440 - 470mm</t>
  </si>
  <si>
    <t>Ploché vrtáky sada 8 - 10 ks 12-32 mm</t>
  </si>
  <si>
    <t>Počet kusů v sadě 205 - 230 ks
Materiál (typ oceli) CrV
Povrchová úprava Chrom
pouzdra plast nebo kov
Velikost čtyřhranu 1/4"
Počet dílů 205 - 230ks
Tvar stupňovitý, ploché, frézovací, vykružovací
Určení dřevo, kov, beton, kámen
Vlastnosti
Průměr 54 mm
Délka 25 mm (2,5 cm)
Materiál HSS , HSS-R
Upínání šestihran , stopka kruhového tvaru</t>
  </si>
  <si>
    <t>vyrobeny z vysoce kvalitní rychlořezné oceli HSS + Titan
jsou určeny pro kovy, tenkostěnné ocelové plechy nebo plasty
dřevěné nebo kovové pouzdro
sada obsahuje tyto vrtáky:
vrták 4 - 6 - 8 - 10 - 12 mm
vrták 4 - 6 - 8 - 10 - 12 - 14 - 16 - 18 - 20 mm
vrták 4 - 6 - 9 - 12 - 14 - 16 - 18 - 20 - 22 - 24 - 26 - 28 - 30 mm
vrták 4 - 6 - 8 - 10 - 12 - 14 - 16 - 18 - 20 - 22 - 24 - 26 - 28 - 30 - 32 mm</t>
  </si>
  <si>
    <t>Ploché vrtáky sada  8 - 10 ks 12-32 mm
Sada 8-10 kusů kvalitních plochých vrtáků z nástrojové oceli pro vrtání dřeva. 
Váha 0,45 - 0,625 Kg
Průměr 12 / 16 / 18 / 20 / 22 / 25 / 25 / 28 / 32mm
Délka 140 - 160 mm
Šestihranná stopka 1/4" kompaktibilní s rychloupínacími vrtáky</t>
  </si>
  <si>
    <t>sada 90 - 120 ks metrických závitníků a oček
Závitníky a očka jsou vyrobeny ze speciální slitiny wolframu.
Materiál: Wolfram, slitina GCT15.
2x závitníková ráčna.
2x vratidlo pro závitovou kruhovou čelist.
Rozměry: M2 - M18.
Závitníky a očka: 
M2x0,4, M3x0,5, M4x0,7, M5x0,8, M6x1,0, M6x0,75, M7x1,0, M7x0,75, M8x0,75, M8x1,0, M8x1,25, M9x0,75, M9x1,0, M9x1,25, M10x0,75, M10x1,0, M10x1,25, M10x1,5, M11x0,75, M11x1,0, M11x1,25, M11x1,5, M12x0,75, M12x1,0, M12x1,25, M12x1,5, M14x1,0, M14x1,25, M14x1,5, M14x2,0, M16x1,0, M16x1,5, M16x2,0, M18x1,5.
Vše přehledně uloženo v plastovém kufru.
Váha 	6 - 7,000 Kg</t>
  </si>
  <si>
    <t xml:space="preserve">skříňka - 30 M, 6 S, 1 V, organizer
Závěsná skříňka - organizér na šrouby a matky
Rozměry:
- výška: 551 mm,
- šířka: 306 mm,
- hloubka: 155 mm.
Přihrádky:
- celkem: 37 kusů,
- typ M: 30 kusů,
- typ S: 6 kusů,
- typ V: 1 kus.
M = malá, S = střední, V = velká.
</t>
  </si>
  <si>
    <t>Určená především k měkkému pájení
Ergonomická rukojeť
Nastavení tří teplotních rozsahů při pájení
Integrované světlo
maximální teplota 650 °C
napájecí napětí 220 - 240V, příkon 180 - 250 W
Nastavitelný rozsah teploty pájecího nástavce: Pro spojování/řezání plastů: 70-200 °C - Pro měkké pájení: 200-350 °C - Pro vypalování symbolů na dřevo a měkké pájení: 350-650 °C</t>
  </si>
  <si>
    <t>Dvourychlostní příklepová vrtačka, napájecí napětí 220 - 240V, příkon 600 - 1150W, uchycení SDS, sklíčidlo 3 - 13mm</t>
  </si>
  <si>
    <t>Popis produktu
Rozsah dodávky:
1x dláto 8 mm, 16 mm, 24 mm; 1x sada spirálových vrtáků; 1x univerzální pila 140 až 150 mm, stavitelná; 1x plochý pilník hrubý 145 až 155 mm; 1x kulatý pilník hrubý 145 až 155 mm; 1x půlkulatý pilník hrubý 145 až 155 mm; 1x brusný korek; 1x plochý majzlík 20/175 mm; 1x průbojník 2/130 mm; 1x kleště kombinované 180 mm; 1x kleště štípací 200 mm; 1x sika kleště; 1x vodováha; 1x truhlářský úhelník 225 až 275 mm; 1x pokosový úhelník pevný 250 až 350 mm; 1x pokosový úhelník nastavitelný 250 až 350 mm; 1x rejsek; 1x metr skládací 2 m; 1x metr svinovací 3 m; 1x hoblík; 1x kladivo; 1x paralelní značkovač s tužkou; 1x ruční záhlubník; 1x šídlo; 1x pila čepovka s překlápěcí rukojetí; 1x řezák s ulamovací čepelí, 16 až 20mm; 1x lepidlo na dřevo 200 až 300 g; 1x sada bitů 6dílná až 10dílná; 1x zkoušečka; 3x sukovník v rozměrech 20 až 40 mm; 1x šroubovák PZ 1, PZ 2; 1x šroubovák plochý 0.8x4.5, 1.0x5.5, 1.2x8.0 mm; 1x ruční držák bitů v délce 110 až 130 mm; 3 rukojeti k pilníku; 2 svěrky</t>
  </si>
  <si>
    <t>Frézka na kov</t>
  </si>
  <si>
    <t>Popis produktu:
Řezný výkon (1500 až 1800W)
Výšší míra bezpečnosti pro uživatele
Balení by mělo obsahovat alespoň jeden kotouč do okružní pily</t>
  </si>
  <si>
    <t>Technické údaje
Jmenovitý příkon: 1100 až 1300 W
Hmotnost: maximálně 16,5kg
Objem zásobníku brutto: 50 až 60 L
Objem zásobníku netto: 40 až 45 L
Čistý objem nádržky na vodu: 35 až 40 L
Třída prachu – vysavač na suché a mokré sání: M
Třída prachu: M
Rozměry nářadí (šířka): 350 až 400 mm
Rozměry nářadí (délka): 550 až 590 mm
Rozměry nářadí (výška): 840 až 885 mm
Filtrační plocha: 6.150 cm²
Max. průtok vzduchu (turbína): 70 až 80 l/s
Max. podtlak (turbína): 250 až 260 mb</t>
  </si>
  <si>
    <t>Určena k broušení, mezibroušení, odstraňování laku, dokončování povrchů a leštění. Využití: dřevo, dýha, lak a plnivo, minerální i akrylové. 
Možnost použít  jakoukoli značku brusného papíru (zachování efektivity odsávání)
Technické údaje
Brusný talíř Ø: 150 mm
Volnoběžné otáčky: 5.500 – 12.000 ot/min
Počet kmitů: 11.000 – 24.000 kmitů/min
Excentricita: 2,00 mm
Upevnění brusného přípravku: Suchý zip
Jmenovitý příkon: 350 až 450W
Hmotnost: 2,2 až 2,5 kg
Rozměry nářadí (šířka): 140 až 150 mm
Rozměry nářadí (délka): 400 až 410 mm
Rozměry nářadí (výška): 190 až 200 mm
Orbitální průměr: 4,0 mm</t>
  </si>
  <si>
    <t>Popis produktu
Ochrana uživatele pro minimalizaci rizika poranění
Aktivní tlumení vibrací 
Oblast použití: Vrtání do betonu, Vrtání do železných kovů, Vrtání do dřeva, Vrtání do syntetického materiálu, Vrtání do kamene, Sekání do betonu, Sekání do dřeva, Sekání do kamene, Šroubování
Technické údaje
Jmenovitý příkon: 860 až 900 W
Energie příklepu: 3,0 až 3,4 J
Počet příklepů při jmenovitých otáčkách: 0 – 4.000 příklepů/min
Jmenovité otáčky: 0 – 900 ot/min
Hmotnost: maximálně 3,5kg
Rozměry nářadí (délka): 400 až 410mm
Rozměry nářadí (výška): 210 až 220 mm
Držák nástroje: SDS plus
Průměr vrtání beton, vrtáky do kladiv: 4 – 28 mm
Vol. oblast použití beton, vrtáky do kladiv: 8 – 16 mm
Ø vrtání do betonu s dutými vrtacími korunkami: 68 mm
Max. průměr vrtání do zdiva, duté vrtací korunky: 68 mm
Max. průměr vrtání do kovu: 13 mm
Max. Ø vrtání, dřevo: 30 mm</t>
  </si>
  <si>
    <t>Elektrický velkoplošný tesařský hoblík
Na velké plochy, 1100 až 1300 W, počet otáček kolem 15.000 ot./min.
Šířka záběru alespoň 170 mm, hloubka třísky 0-2 mm, hmotnost maximálně 9 kg.
Je možné připojení k domácí elektrické síti.
Dodávané příslušenství:
přepravní box,
HSS nůž (nainstalovaný),
držák pro broušení,
paralelní doraz,
inbusový klíč.
balený v  kufru</t>
  </si>
  <si>
    <t>Sada aku nářadí v brašně</t>
  </si>
  <si>
    <t xml:space="preserve">Akumulátorový rázový šroubovák, možnosti využití (vrtání, příklepové vrtání a šroubování do dřeva, kovu a zdiva)  
Bezuhlíkový motor
Kovové sklíčidlo </t>
  </si>
  <si>
    <t>Omezení rozběhu, možnost nastavení otáček 
Jednoduchá výměna nástroje s upínacím průměrem 6 a 8 mm
Možnost připojení vodící lišty
Hmotnost do 3,7kg
Přípojka na odsávání prachu
Technické parametry
Příkon 700 až 720W, Upínání hřídele 6 / 8 mm, maximální zdvih frézovacího koše 35 až 45mm, síťové napětí 240V</t>
  </si>
  <si>
    <t>Laserový plotr - gravírovací stroj (na povlékaný kov)</t>
  </si>
  <si>
    <t>Technické specifikace:
Pracovní plocha: 25 až 35cm x 35 až 45 cm
Výkon hlavy: 12 až 17W
Způsob chlazení: vzduch
Režim gravírování: Fotografie, Word, Skenování, Obrys, Pixelové laserové gravírování
Přesnost laserového paprsku: alespoň 0,01 mm
Délka laserový paprsek: 450 nm
Vstupní napětí: AC 100V-240V, 50 / 60Hz
Pracovní napětí: DC 12V, 5A
Počet os: 2 osy
Modulace TTL a PWM: Ano
PWM / TTL vstup: DC3.3V-12V
Podpora pro systémy: Win XP / 7/8/10, hlava umožňuje i řezání materiálů.
Hmotnost 4,5 až 5,2 kg
15W hlava umožňuje gravírování do kovů (nerezové ocel, hliník)</t>
  </si>
  <si>
    <t xml:space="preserve">Stroj na výrobu placek </t>
  </si>
  <si>
    <t xml:space="preserve">Ruční obrubovací stroj s možností tvorby vroubkování a lemování plechových dílů
Různé druhy lemování, vroubkování, drážek
Litinová konstrukce 
6 až 10 párů válců (rolen)
Nastavitelný doraz obrobku na dolní hřídeli
Nastavitelná horní hřídel
</t>
  </si>
  <si>
    <t>Pneumatická sponkovačka</t>
  </si>
  <si>
    <t xml:space="preserve">Možnost nastavení odvodu vzduchu o 360°
Beznástrojové vyjmutí poškozené spony
Rozsah dodávky: kufr, ochranné brýle, Inbusové klíče 
Parametry:
Max. tlak	4,9 - 8,3 bar
Délka sponky	15 - 38 mm
Hmotnost	 maximálně 1,5 kg
Obsah zásobníku: 90 až 110 ks
Šířka sponky: 6,35 mm
Typ sponky: 18 GA
</t>
  </si>
  <si>
    <t xml:space="preserve">Kompaktní a lehký stroj pro pinky 15 - 35 mm
Možnost ověření naplnění zásobníku
Funkce zabraňující použití při prázdném zásobnku
Možnost nastavení hloubky zaražení
Možnost očištění pracovního prostoru vzduchem
Pogumovaná rukojeť
Součástí dodávky je kompresorová vsuvka, kufr, inbusové klíče, pneumatická hřebíkovačka
Technické parametry
Délka hřebíků	15 - 35 mm
Max. obsah zásobníku: 90 až 110 ks
Typ hřebíků: pinky
Hmotnost: 850 až 950 g
Pracovní tlak až 6.9 bar
Rozměry (D x Š x V) (mm)	230 až 250 x 40 až 50 x 165 až 175 mm
</t>
  </si>
  <si>
    <t xml:space="preserve">Motor: 230 V/50 Hz
Příkon:2 100 až 2 300 W 
Počet otáček: alespoň 2.800 ot./min.
Pracovní tlak max.: 10 bar
Objem vzdušníku: 45 až 55 l
Sací výkon: 400 až 420  l/min.
Plnící množství: 270 až 280 l/min
Alespoň dva výstupy na vzduch
Regulace pracovního tlaku
Množství oleje: 0,25 l
Hmotnost: 40 až 50kg
Další výbava:
Dvouválcový motor, pojezdová kola, madlo, manometr vzdušníku, manometr pro kontrolu nastaveného pracovního tlaku, rychlospojky, redukční ventil, tlakový spínač, odkalovací ventil, zpětný ventil, pojistný ventil, vzduchový filtr, optický ukazatel stavu oleje 
</t>
  </si>
  <si>
    <t xml:space="preserve">Pásová pila </t>
  </si>
  <si>
    <t xml:space="preserve">Pokosová a kapovací pila:
Čárový laser 
Tažný mechanismus 
Vysoká vertikální a horizontální řezná kapacita
Možnost připojení odsávání prachu
Nastavení pokosu a sklonu 
Výsuvné opěrky materiálu s podélným dorazem
Rukojeť pro transport
Funkce řezání drážek
Výkonný motor 1900  až 2100W
Kotouč do pokosové a kapovací pily
Stůl slouží i jako prostředek k přepravě
Snadná montáž i demontáž
Gumová kola
Ocelová konstrukce
Výškově nastavitelné nohy
Držák nářadí
</t>
  </si>
  <si>
    <t>Materiál - ocelová konstrukce
Průměry matric - možnost výměny matrice, průměry  20mm, 25mm, 32mm, 37mm, 44mm, 50mm, 56mm, 58mm, 65mm, 75mm, 90mm nebo 110mm. 
Počet matric - 1
Počet buttonů - 100 až 1100 
Hmotnost  maximálně 17 kg</t>
  </si>
  <si>
    <t>Kleště na nýtovací matice M4, M5, M6, M8, M10</t>
  </si>
  <si>
    <t>Big Shot  (A4) - včetně startovací sady</t>
  </si>
  <si>
    <t>Sada nářadí ( 50 až 60 kusů nářadí)</t>
  </si>
  <si>
    <t>Dílenský vozík s nářadím -  245 až 255 ks nářadí</t>
  </si>
  <si>
    <t>Sada profilových fréz se stopkou Ø 8 mm                             (12 až 16 dílů)</t>
  </si>
  <si>
    <t xml:space="preserve">Sada závitníků </t>
  </si>
  <si>
    <t>Sada bitů a vrtáků, 205 - 230 ks</t>
  </si>
  <si>
    <t xml:space="preserve">Ruční vrtačka </t>
  </si>
  <si>
    <t xml:space="preserve">Elektrická vrtačka </t>
  </si>
  <si>
    <t>Trafopájka</t>
  </si>
  <si>
    <t>Tavná pistole</t>
  </si>
  <si>
    <t>Plotýnkový vařič</t>
  </si>
  <si>
    <t>Vypájecí pero</t>
  </si>
  <si>
    <t>Policový regál 2000x1500 - 1800x600 mm</t>
  </si>
  <si>
    <t xml:space="preserve">Popis produktu: nástroje z CrV oceli; vozík by měl obsahovat čtyři až osm zásuvek s 245 až 255 kusy nářadí, jednu prázdnou zásuvku a uzamykatelnou skříňku; centrální zámek, který uzamyká všechny zásuvky; snadná manipulace díky kolům, automatická brzda; vyztužení rohů gumovými kryty (nárazníky) tlumící nárazy; vozík by měl obsahovat ráčny
Technické údaje: materiály: hliník, plast, nerez, CrV ocel, rozměry: 790 až 830 x 455 až 505 x 830 až 890 mm, hmotnost: 70 až 80 kg
Vozík obsahuje:
1/4" set =&gt; sada 10 až 15 ks šestihranných ořechů; univerzální kloubová hlavice ¼, prodloužení alespoň 100 mm; ¼ ” ráčna 72 zubů; sada dlouhých šestihranných ořechů ve velikostech: 4 až 13 mm; 3/8" set =&gt; sada 8 až 12 ořechů; univerzální kloubová hlavice; prodloužení alespoň 150mm; 72 zubová ráčna 3/8''; sada 6 až 10 ks dlouhých ořechů, šestihranné; 1/2 "set =&gt; sada 15 až 19 ks ořechů, velikostech: 8 až 32 mm; univerzální kloubová hlavice ½ “; prodloužení alespoň 125 mm; 72 zubová ráčna ½”; Sada 10 až 15 ks dlouhých ořechů
Hlavice 1/4" s bity: Torx - T8 / T9 / T10 / T15 / T20 / T25 / T27 / T30; hlavice 1/4" s bity: Torx security - T8 / T9 / T10 / T15 / T20 / T25 / T27 / T30; 1/4" hlavice s bity: imbus 3/4/5/6/7/8 mm; 1/4" hlavice s bity: imbus 2/4/5/6 mm; 1/4" hlavice s čtvercovými bity: S0 / S1 / S2 / S3; 1/4" bity (ploché s výřezem): 4, 6, 8, 10; 1/4 "bity: PH 0,1,2,3 PZ 0,1,2,3; 1/4 "bity: ploché FD (4 / 5,5 / 6,5 / 7 mm); bity: imbus V 7/8/10 mm; bity: PH 1/2/3/4, PZ 1/2/3/4; bity: ploché 4 / 5.5 / 6 / 6.5; bity: Torx T 20/27/30/35/40/45; bity: Torx T HEX 40/45/50; adaptér 1/2" na 3/8"; hlavice 1/2" imbus: H14/17/19/22/24; 1/2” hlavice: M16; 1/2” dlouhé hlavice: M6 / 10/12/14/16 / M18; 1/2" zástrčné hlavice: R7 / 8/9/10; 1/2" dlouhé hlavice Torx T: 30/40/45/50/55/60/70/80; 1/2" dlouhé hlavice: H5 / 7/10/11/13; sada 12 až 15 ks očkoplochých klíčů ve velikostech: 6 až 21 mm; sada 5 až 10 klíčů očkových; ploché šroubováky: 75x3 / 4/5/6 / 100x3 / 4/5/6; šroubováky křížové: 7,5x3 / 4/5/6 / 100x3 / 4/5/6; plochý šroubovák: 2,5; křížový šroubovák: 2,5; ploché rázové šroubováky: 6x38; 5x75; 6x100; 8x150; křížové rázové šroubováky: 6x38; 5x75; 6x100; 8x150; dlouhé rovné imbusové klíče: 2 / 2,5 / 3x100 mm / 4 / 4,5 / 5 / 6x150 mm / 8 / 10x200 mm; dlouhé rovné imbusové klíče s kuličkou: 2 / 2,5 / 3 x 100 mm / 4 / 4,5 / 5/6 x 150 mm / 8/10 x 200 mm; 7" segerovy kleště; kombinačky alespoň 160 mm; kleště prodloužené 165 mm; štípací boční kleště; zahnuté kleště prodloužené 165mm; univerzální kleště sikovky 245mm; dílenské kladivo s dřevěnou nebo laminátovou násadou (450 až 550g); válcové rázníky 5 až 8 ks; alespoň jedna prázdná zásuvka
</t>
  </si>
  <si>
    <t>Popis pily: napájecí napětí 380-400V
Vedení pilového pásu na třech válečkách (nad i pod stolem).
Pás je veden na kole s gumovým povrchem. To je součástí systému nastavitelné rychlosti.
Horní část držáku pilového pásu je výškově nastavitelná.
Pás sám se dá vyměnit za pomoci rychloupínací páky.
Stolek je vyroben z litiny a dá se naklápět v rozmezí -8° až +45°
Pravítko se dá uchytit z obou stran pilového pásu.
Řezná výška alespoň 205 mm a řezná šířka alespoň 300 mm.
Součástí pily je konektor pro připojení odsavače pilin a stojanem s kolečky.</t>
  </si>
  <si>
    <t>Hnací motor s vysokým točivým momentem
Kryty pro ochranu před jiskrami
Bruska je vybavena sacími tryskami
Technické parametry:
VELIKOST BRUSNÉHO KOLA	280 až 320mm x 30 až 50mm x 70 až 80 mm
GRANULACE KOTOUČŮ v rozmezí K30 až K60
PRŮMĚR SACÍ TRUBKY	2 x 60 mm
POČET OTÁČEK	min. 1440 ot./min
VÝKON MOTORU	1,5 kW
NAPĚTÍ	400V
HMOTNOST maximálně 75 kg</t>
  </si>
  <si>
    <t>Sada (akumulátorový vrtací šroubovák bez příklepu, akumulátorová úhlová bruska, akumulátorová pila ocaska, akumulátorová okružní pila, akumulátorová kmitací pila, brašna na nářadí).
Akumulátorový vrtací šroubovák:
13 mm kovové sklíčidlo 
Akumulátorová úhlová bruska:
hmotnost do 2,5kg, využití na beton, kovy, dřevo i kámen, otočná převodová hlava, indikátor stavu nabití akumulátoru
Akumulátorová pila (ocaska)
Mechanismus SDS na výměnu pilového listu, dva stupně nastavení rychlosti, elektronická ochrana motoru, elektronická ochrana článků
Akumulátorová kotoučová pila
Řezná hloubka alespoň 50mm, ochrana motoru před přetížením
Akumulátorová kmitací pila
Možnost řezání tvrdších materiálů
Montážní brašna
Plastové dno, uši pro snadnou přepravu, postranní kapsy</t>
  </si>
  <si>
    <t>Sada fréz s upínací stopkou 8 mm umožňuje jemné frézování v mnoha různých aplikacích. Karbidové řezné břity (využití mnoha různých materiálech). Součástí je pouzdro (pro manipulaci i skladování).
Technické údaje
Typ, fréza: Zarovnávací fréza; Drážkovací fréza; Rybinová fréza; Fazetovací fréza; Fazetovací fréza; Drážkovací fréza tvaru V; Kotoučová fréza; Falcovací fréza; Fréza Roman ogee; Oblouková fréza; Zaoblovací fréza; Zaoblovací fréza; Drážkovací fréza dvoubřitá; Drážkovací fréza dvoubřitá; Drážkovací fréza trojbřitá
Celková délka (G) mm: 65; 65; 49; 56; 54; 50; 50; 54; 52; 54; 51; 55; 50; 60; 60
Pracovní délka (G) mm: 25; 25; 12; 16; 13; 18; 4; 13; 12; 12; 10; 13; 20; 30; 30
Průměr (D) mm: 13; 16; 13; 35; 25; 16; 32; 32; 27; 29; 19; 25; 8; 10; 16
Poloměr (R1) mm: -; -; -; -; -; -; -; -; 4; 10; 3; 6; -; -; -
Úhel °: -; -; 12; 45; 25; 60; -; -; -; -; -; -; -; -; -</t>
  </si>
  <si>
    <t xml:space="preserve">ruční vrtačka, dřevěná rukojeť, 6-13 mm sklíčidlo, 250-300 mm </t>
  </si>
  <si>
    <t>policový regál s dlouhými policemi 1500 - 1800 mm  s  nosností 450 - 600 kg na polici
police jsou vyrobeny z dřevotřísky nebo kovu
police jsou výškově stavitelné
regály jsou zásuvné, bezšroubová konstrukce regálu zajišťuje snadnou a rychlou montáž
nohy regálu jsou zakončeny kovovými patkami
výrobní tolerance výšky stojiny je +/- 1% počet polic	5
Výška (mm)	2000
Hloubka (mm)	600
Typ montáže 	zásuvný</t>
  </si>
  <si>
    <t>Vyvrtávací frézka, určená k opracování ocelových materiálů, litiny, barevných kovů apod. Umožňuje vrtání i frézování. 
obrobků do max. rozměrů 300 x 200 x 200 mm)
Možnost volit rychlost otáčení vřetena (alespoň dva stupně rychlosti otáčení)
Možnost obrábění pod úhlem
Sklíčidlo s ozubeným věncem pro frézky/vrtáky se stopkou s průměrem až 13 mm
Vřeteno s kónickým úchytem MK3 a kuličkovými ložisky
Ochranný kryt vřetena
Posuvný křížový stůl s T-drážkami (-&gt; rozměry: 390 x 92 mm, příčný/podélný posuv: 100/300 mm, přesnost posuvu v rozmezí 0,01 až 0,02 mm)
Pohyb hlavy i stolu v drážkách
Celkové rozměry (d x š x v): 500 až 540 x 500 až 520 x 740 až 780 mm
Elektrická ochranná třída: IP 20/I</t>
  </si>
  <si>
    <t>Elektronická stavebnice obsahuje 50 - 70 součástek, z nichž lze postavit nejméně 200 - 330 projektů.
- Možnost vymyslet a sestavit si vlastní projekty
- Součástky se mohou navzájem kombinovat
- Podrobný manuál s umístěním součástek a popisem funkce projektu
- Barevné rozlišení součástek pro lepší orientaci
- Jednoduché sestavování a rozebírání projektů</t>
  </si>
  <si>
    <r>
      <rPr>
        <b/>
        <sz val="11"/>
        <color rgb="FF333333"/>
        <rFont val="Arial"/>
        <family val="2"/>
        <charset val="238"/>
      </rPr>
      <t>1. Lopatka</t>
    </r>
    <r>
      <rPr>
        <sz val="11"/>
        <color rgb="FF333333"/>
        <rFont val="Arial"/>
        <family val="2"/>
        <charset val="238"/>
      </rPr>
      <t xml:space="preserve">
Šířka: 82 mm, Délka: 290 mm, Hmotnost: 95 g
neohýbá se, je možné jí nabrousit, materiál: pevný polyamid vyztužený skelnými vlákny, odolává teplotám v rozmezí -40°C až +150°C, 100 % recyklovatelná, otvor pro zavěšení
</t>
    </r>
    <r>
      <rPr>
        <b/>
        <sz val="11"/>
        <color rgb="FF333333"/>
        <rFont val="Arial"/>
        <family val="2"/>
        <charset val="238"/>
      </rPr>
      <t>2. Lopatka přesazovací</t>
    </r>
    <r>
      <rPr>
        <sz val="11"/>
        <color rgb="FF333333"/>
        <rFont val="Arial"/>
        <family val="2"/>
        <charset val="238"/>
      </rPr>
      <t xml:space="preserve">
Šířka: 50 - 60 mm, Délka: 290 mm, Hmotnost: 85 g
neohýbá se, je možné jí nabrousit, materiál: pevný polyamid vyztužený skelnými vlákny, odolává teplotám v rozmezí -40°C až +150°C, 100 % recyklovatelná, otvor pro zavěšení
</t>
    </r>
    <r>
      <rPr>
        <b/>
        <sz val="11"/>
        <color rgb="FF333333"/>
        <rFont val="Arial"/>
        <family val="2"/>
        <charset val="238"/>
      </rPr>
      <t xml:space="preserve">3. Kultivátor </t>
    </r>
    <r>
      <rPr>
        <sz val="11"/>
        <color rgb="FF333333"/>
        <rFont val="Arial"/>
        <family val="2"/>
        <charset val="238"/>
      </rPr>
      <t xml:space="preserve">
Šířka: 60 - 80 mm, Délka: 250 - 290 mm, Hmotnost: 90 g
 neohýbá se, je možné ho nabrousit, materiál: pevný polyamid vyztužený skelnými vlákny, odolává teplotám v rozmezí -40°C až +150°C, 100 % recyklovatelný, otvor pro zavěšení
</t>
    </r>
    <r>
      <rPr>
        <b/>
        <sz val="11"/>
        <color rgb="FF333333"/>
        <rFont val="Arial"/>
        <family val="2"/>
        <charset val="238"/>
      </rPr>
      <t xml:space="preserve">4. Motyčka </t>
    </r>
    <r>
      <rPr>
        <sz val="11"/>
        <color rgb="FF333333"/>
        <rFont val="Arial"/>
        <family val="2"/>
        <charset val="238"/>
      </rPr>
      <t xml:space="preserve">
Hmotnost: 150 - 180g, Délka 280 - 340 mm
neohne se, může se ostřit, otvor pro zavěšení
</t>
    </r>
    <r>
      <rPr>
        <b/>
        <sz val="11"/>
        <color rgb="FF333333"/>
        <rFont val="Arial"/>
        <family val="2"/>
        <charset val="238"/>
      </rPr>
      <t>5. Vidle na kompost</t>
    </r>
    <r>
      <rPr>
        <sz val="11"/>
        <color rgb="FF333333"/>
        <rFont val="Arial"/>
        <family val="2"/>
        <charset val="238"/>
      </rPr>
      <t xml:space="preserve">
Šířka: 70 - 90 mm, Délka: 240 -270 mm, Hmotnost: 70-100 g
velmi odlolný, neohýbá se, je možné jej nabrousit, materiál: pevný polyamid vyztužený skelnými vlákny, odolává teplotám v rozmezí -40°C až +150°C 
recyklovatelný, otvor pro zavěšení</t>
    </r>
  </si>
  <si>
    <r>
      <rPr>
        <b/>
        <sz val="11"/>
        <color rgb="FF333333"/>
        <rFont val="Arial"/>
        <family val="2"/>
        <charset val="238"/>
      </rPr>
      <t>Hrábě na listí</t>
    </r>
    <r>
      <rPr>
        <sz val="11"/>
        <color rgb="FF333333"/>
        <rFont val="Arial"/>
        <family val="2"/>
        <charset val="238"/>
      </rPr>
      <t xml:space="preserve">
Univerzální široké hrábě jsou určeny na hrabání spadlého listí a posekanou trávu na větší travnaté ploše. 
Hrábě mají 18 až 30 pružných prstů vyrobených z vysoce kvalitního plastu PBT, které vydrží ohýbání. Integrovaná objímka zajišťuje jedním pohybem rychlé a pevné spojení s násadou. 
Široké: 470 - 520 mm
Délka: 280 - 330 mm
Hmotnost: 250 - 300 g
</t>
    </r>
    <r>
      <rPr>
        <b/>
        <sz val="11"/>
        <color rgb="FF333333"/>
        <rFont val="Arial"/>
        <family val="2"/>
        <charset val="238"/>
      </rPr>
      <t>Koště na terasy</t>
    </r>
    <r>
      <rPr>
        <sz val="11"/>
        <color rgb="FF333333"/>
        <rFont val="Arial"/>
        <family val="2"/>
        <charset val="238"/>
      </rPr>
      <t xml:space="preserve">
Koště široké univerzální je určené k zametání hladkých povrchů
Široká pracovní část. Tvrdší štětiny jsou umístěny na přední straně, měkčí se nacházejí vzadu pro dokonalé zametání. Šikmému připojení k násadě. 
Délka: 175 - 190 mm
Hmotnost: 350 - 395 g
</t>
    </r>
    <r>
      <rPr>
        <b/>
        <sz val="11"/>
        <color rgb="FF333333"/>
        <rFont val="Arial"/>
        <family val="2"/>
        <charset val="238"/>
      </rPr>
      <t>Univerzální násada</t>
    </r>
    <r>
      <rPr>
        <sz val="11"/>
        <color rgb="FF333333"/>
        <rFont val="Arial"/>
        <family val="2"/>
        <charset val="238"/>
      </rPr>
      <t xml:space="preserve">
Dlouhá násada určená pro práci na zahradě s velkým výběrem pracovních nástavců pro mnoho úkolů. Zamykací systém. Násada je vytvořena z lehkého tvrzeného hliníku s měkkým plastovým potahem v místě uchopení a kapkovitým tvarem pro pohodlnější držení. Pro snadné skladování je zabudován závěsný otvor. 
Materiál: tvrzený hliník, plast
Délka: 150 - 180 cm
Hmotnost: 450 - 480 g</t>
    </r>
  </si>
  <si>
    <r>
      <t xml:space="preserve">Zimní set obsahující hrablo a koště.
</t>
    </r>
    <r>
      <rPr>
        <b/>
        <sz val="11"/>
        <color rgb="FF333333"/>
        <rFont val="Arial"/>
        <family val="2"/>
        <charset val="238"/>
      </rPr>
      <t>Hrablo:</t>
    </r>
    <r>
      <rPr>
        <sz val="11"/>
        <color rgb="FF333333"/>
        <rFont val="Arial"/>
        <family val="2"/>
        <charset val="238"/>
      </rPr>
      <t xml:space="preserve">
ocelové ostří.
Použití speciálních lehkých, ale přitom extrémně pevných materiálu.
Pracovní část je vyrobena z vakuově lisovaného polypropylénového plastu, který je recyklovatelný.
Galvanicky pokovená ocelová zpevňující hrana a plastová vana způsobují, že ani vlhký sníh se na shrnovač nelepí.
Délka: 1545 mm
Hmotnost: 1600 g
Šířka: 520 mm
</t>
    </r>
    <r>
      <rPr>
        <b/>
        <sz val="11"/>
        <color rgb="FF333333"/>
        <rFont val="Arial"/>
        <family val="2"/>
        <charset val="238"/>
      </rPr>
      <t>Koště:</t>
    </r>
    <r>
      <rPr>
        <sz val="11"/>
        <color rgb="FF333333"/>
        <rFont val="Arial"/>
        <family val="2"/>
        <charset val="238"/>
      </rPr>
      <t xml:space="preserve">
Lehké víceúčelové koště vhodné i k zametání velkých ploch včetně ploch s členitým povrchem
Na čištění dlažby, teras a dvorů, i na sníh
obloukový tvar koštěte 
Koště je opatřeno dvěma řadami štětin - první vnější řada je z hrubších štětin, vnitřní řada je z jemnějších štětin. 
Násada je vyrobena z tvrzeného hliníku a je opatřena otvorem pro zavěšení na konci násady
Délka: 1 620 mm
Hmotnost: 630 g
Pracovní šířka: 380 mm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</si>
</sst>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3" x14ac:knownFonts="1">
    <font>
      <sz val="11"/>
      <color theme="1"/>
      <name val="Calibri"/>
      <family val="2"/>
      <scheme val="minor"/>
    </font>
    <font>
      <b/>
      <sz val="11"/>
      <color theme="1"/>
      <name val="Calibri"/>
      <family val="2"/>
      <charset val="238"/>
      <scheme val="minor"/>
    </font>
    <font>
      <b/>
      <sz val="14"/>
      <color theme="1"/>
      <name val="Calibri"/>
      <family val="2"/>
      <charset val="238"/>
      <scheme val="minor"/>
    </font>
    <font>
      <sz val="12"/>
      <color theme="1"/>
      <name val="Calibri"/>
      <family val="2"/>
      <charset val="238"/>
      <scheme val="minor"/>
    </font>
    <font>
      <sz val="11"/>
      <color rgb="FF333333"/>
      <name val="Arial"/>
      <family val="2"/>
      <charset val="238"/>
    </font>
    <font>
      <b/>
      <sz val="11"/>
      <color indexed="63"/>
      <name val="Arial"/>
      <family val="2"/>
      <charset val="238"/>
    </font>
    <font>
      <sz val="11"/>
      <color indexed="63"/>
      <name val="Arial"/>
      <family val="2"/>
      <charset val="238"/>
    </font>
    <font>
      <sz val="12"/>
      <name val="Calibri"/>
      <family val="2"/>
      <charset val="238"/>
      <scheme val="minor"/>
    </font>
    <font>
      <sz val="11"/>
      <color theme="1"/>
      <name val="Times New Roman"/>
      <family val="1"/>
      <charset val="238"/>
    </font>
    <font>
      <sz val="11"/>
      <color rgb="FF333333"/>
      <name val="Arial"/>
    </font>
    <font>
      <sz val="12"/>
      <name val="Calibri"/>
      <family val="2"/>
      <charset val="238"/>
    </font>
    <font>
      <sz val="12"/>
      <name val="Arial"/>
      <family val="2"/>
      <charset val="238"/>
    </font>
    <font>
      <b/>
      <sz val="11"/>
      <color rgb="FF333333"/>
      <name val="Arial"/>
      <family val="2"/>
      <charset val="238"/>
    </font>
  </fonts>
  <fills count="4">
    <fill>
      <patternFill patternType="none"/>
    </fill>
    <fill>
      <patternFill patternType="gray125"/>
    </fill>
    <fill>
      <patternFill patternType="solid">
        <fgColor rgb="FFFFC00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1">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3" fillId="0" borderId="1" xfId="0" applyFont="1" applyBorder="1" applyAlignment="1">
      <alignment vertical="center"/>
    </xf>
    <xf numFmtId="0" fontId="4" fillId="0" borderId="1" xfId="0" applyFont="1" applyBorder="1" applyAlignment="1">
      <alignment horizontal="left" vertical="top" wrapText="1"/>
    </xf>
    <xf numFmtId="0" fontId="3" fillId="0" borderId="1" xfId="0" applyFont="1" applyBorder="1" applyAlignment="1">
      <alignment horizontal="center" vertical="center"/>
    </xf>
    <xf numFmtId="0" fontId="0" fillId="0" borderId="1" xfId="0" applyBorder="1"/>
    <xf numFmtId="0" fontId="3" fillId="0" borderId="1" xfId="0" applyFont="1" applyBorder="1" applyAlignment="1">
      <alignment vertical="center" wrapText="1"/>
    </xf>
    <xf numFmtId="0" fontId="4" fillId="0" borderId="1" xfId="0" applyFont="1" applyBorder="1" applyAlignment="1">
      <alignment vertical="center" wrapText="1"/>
    </xf>
    <xf numFmtId="0" fontId="7" fillId="0" borderId="1" xfId="0" applyFont="1" applyBorder="1" applyAlignment="1">
      <alignment vertical="center" wrapText="1"/>
    </xf>
    <xf numFmtId="0" fontId="7" fillId="0" borderId="1" xfId="0" applyFont="1" applyBorder="1" applyAlignment="1">
      <alignment vertical="center"/>
    </xf>
    <xf numFmtId="0" fontId="0" fillId="0" borderId="2" xfId="0" applyBorder="1"/>
    <xf numFmtId="164" fontId="0" fillId="0" borderId="1" xfId="0" applyNumberFormat="1" applyBorder="1" applyAlignment="1">
      <alignment horizontal="center" vertical="center"/>
    </xf>
    <xf numFmtId="164" fontId="0" fillId="0" borderId="2" xfId="0" applyNumberFormat="1" applyBorder="1" applyAlignment="1">
      <alignment horizontal="center" vertical="center"/>
    </xf>
    <xf numFmtId="164" fontId="8" fillId="3" borderId="1" xfId="0" applyNumberFormat="1" applyFont="1" applyFill="1" applyBorder="1" applyAlignment="1">
      <alignment horizontal="center" vertical="center"/>
    </xf>
    <xf numFmtId="0" fontId="10" fillId="0" borderId="1" xfId="0" applyFont="1" applyBorder="1" applyAlignment="1">
      <alignment vertical="center"/>
    </xf>
    <xf numFmtId="0" fontId="0" fillId="0" borderId="1" xfId="0" applyBorder="1" applyAlignment="1">
      <alignment horizontal="center" vertical="center"/>
    </xf>
    <xf numFmtId="0" fontId="9" fillId="0" borderId="1" xfId="0" applyFont="1" applyBorder="1" applyAlignment="1">
      <alignment horizontal="left" vertical="top" wrapText="1"/>
    </xf>
    <xf numFmtId="0" fontId="11" fillId="0" borderId="1" xfId="0" applyFont="1" applyBorder="1" applyAlignment="1">
      <alignment horizontal="left" vertical="center" wrapText="1"/>
    </xf>
    <xf numFmtId="0" fontId="10" fillId="0" borderId="1" xfId="0" applyFont="1" applyBorder="1" applyAlignment="1">
      <alignment vertical="center" wrapText="1"/>
    </xf>
    <xf numFmtId="0" fontId="2" fillId="0" borderId="1" xfId="0" applyFont="1" applyBorder="1" applyAlignment="1">
      <alignment horizontal="center"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0"/>
  <sheetViews>
    <sheetView tabSelected="1" topLeftCell="A44" zoomScale="80" zoomScaleNormal="80" workbookViewId="0">
      <selection activeCell="C11" sqref="C11"/>
    </sheetView>
  </sheetViews>
  <sheetFormatPr defaultColWidth="22.140625" defaultRowHeight="15" x14ac:dyDescent="0.25"/>
  <cols>
    <col min="1" max="1" width="17.5703125" customWidth="1"/>
    <col min="2" max="2" width="52.42578125" customWidth="1"/>
    <col min="3" max="3" width="182" customWidth="1"/>
    <col min="241" max="241" width="61.42578125" bestFit="1" customWidth="1"/>
    <col min="242" max="242" width="205.42578125" customWidth="1"/>
    <col min="497" max="497" width="61.42578125" bestFit="1" customWidth="1"/>
    <col min="498" max="498" width="205.42578125" customWidth="1"/>
    <col min="753" max="753" width="61.42578125" bestFit="1" customWidth="1"/>
    <col min="754" max="754" width="205.42578125" customWidth="1"/>
    <col min="1009" max="1009" width="61.42578125" bestFit="1" customWidth="1"/>
    <col min="1010" max="1010" width="205.42578125" customWidth="1"/>
    <col min="1265" max="1265" width="61.42578125" bestFit="1" customWidth="1"/>
    <col min="1266" max="1266" width="205.42578125" customWidth="1"/>
    <col min="1521" max="1521" width="61.42578125" bestFit="1" customWidth="1"/>
    <col min="1522" max="1522" width="205.42578125" customWidth="1"/>
    <col min="1777" max="1777" width="61.42578125" bestFit="1" customWidth="1"/>
    <col min="1778" max="1778" width="205.42578125" customWidth="1"/>
    <col min="2033" max="2033" width="61.42578125" bestFit="1" customWidth="1"/>
    <col min="2034" max="2034" width="205.42578125" customWidth="1"/>
    <col min="2289" max="2289" width="61.42578125" bestFit="1" customWidth="1"/>
    <col min="2290" max="2290" width="205.42578125" customWidth="1"/>
    <col min="2545" max="2545" width="61.42578125" bestFit="1" customWidth="1"/>
    <col min="2546" max="2546" width="205.42578125" customWidth="1"/>
    <col min="2801" max="2801" width="61.42578125" bestFit="1" customWidth="1"/>
    <col min="2802" max="2802" width="205.42578125" customWidth="1"/>
    <col min="3057" max="3057" width="61.42578125" bestFit="1" customWidth="1"/>
    <col min="3058" max="3058" width="205.42578125" customWidth="1"/>
    <col min="3313" max="3313" width="61.42578125" bestFit="1" customWidth="1"/>
    <col min="3314" max="3314" width="205.42578125" customWidth="1"/>
    <col min="3569" max="3569" width="61.42578125" bestFit="1" customWidth="1"/>
    <col min="3570" max="3570" width="205.42578125" customWidth="1"/>
    <col min="3825" max="3825" width="61.42578125" bestFit="1" customWidth="1"/>
    <col min="3826" max="3826" width="205.42578125" customWidth="1"/>
    <col min="4081" max="4081" width="61.42578125" bestFit="1" customWidth="1"/>
    <col min="4082" max="4082" width="205.42578125" customWidth="1"/>
    <col min="4337" max="4337" width="61.42578125" bestFit="1" customWidth="1"/>
    <col min="4338" max="4338" width="205.42578125" customWidth="1"/>
    <col min="4593" max="4593" width="61.42578125" bestFit="1" customWidth="1"/>
    <col min="4594" max="4594" width="205.42578125" customWidth="1"/>
    <col min="4849" max="4849" width="61.42578125" bestFit="1" customWidth="1"/>
    <col min="4850" max="4850" width="205.42578125" customWidth="1"/>
    <col min="5105" max="5105" width="61.42578125" bestFit="1" customWidth="1"/>
    <col min="5106" max="5106" width="205.42578125" customWidth="1"/>
    <col min="5361" max="5361" width="61.42578125" bestFit="1" customWidth="1"/>
    <col min="5362" max="5362" width="205.42578125" customWidth="1"/>
    <col min="5617" max="5617" width="61.42578125" bestFit="1" customWidth="1"/>
    <col min="5618" max="5618" width="205.42578125" customWidth="1"/>
    <col min="5873" max="5873" width="61.42578125" bestFit="1" customWidth="1"/>
    <col min="5874" max="5874" width="205.42578125" customWidth="1"/>
    <col min="6129" max="6129" width="61.42578125" bestFit="1" customWidth="1"/>
    <col min="6130" max="6130" width="205.42578125" customWidth="1"/>
    <col min="6385" max="6385" width="61.42578125" bestFit="1" customWidth="1"/>
    <col min="6386" max="6386" width="205.42578125" customWidth="1"/>
    <col min="6641" max="6641" width="61.42578125" bestFit="1" customWidth="1"/>
    <col min="6642" max="6642" width="205.42578125" customWidth="1"/>
    <col min="6897" max="6897" width="61.42578125" bestFit="1" customWidth="1"/>
    <col min="6898" max="6898" width="205.42578125" customWidth="1"/>
    <col min="7153" max="7153" width="61.42578125" bestFit="1" customWidth="1"/>
    <col min="7154" max="7154" width="205.42578125" customWidth="1"/>
    <col min="7409" max="7409" width="61.42578125" bestFit="1" customWidth="1"/>
    <col min="7410" max="7410" width="205.42578125" customWidth="1"/>
    <col min="7665" max="7665" width="61.42578125" bestFit="1" customWidth="1"/>
    <col min="7666" max="7666" width="205.42578125" customWidth="1"/>
    <col min="7921" max="7921" width="61.42578125" bestFit="1" customWidth="1"/>
    <col min="7922" max="7922" width="205.42578125" customWidth="1"/>
    <col min="8177" max="8177" width="61.42578125" bestFit="1" customWidth="1"/>
    <col min="8178" max="8178" width="205.42578125" customWidth="1"/>
    <col min="8433" max="8433" width="61.42578125" bestFit="1" customWidth="1"/>
    <col min="8434" max="8434" width="205.42578125" customWidth="1"/>
    <col min="8689" max="8689" width="61.42578125" bestFit="1" customWidth="1"/>
    <col min="8690" max="8690" width="205.42578125" customWidth="1"/>
    <col min="8945" max="8945" width="61.42578125" bestFit="1" customWidth="1"/>
    <col min="8946" max="8946" width="205.42578125" customWidth="1"/>
    <col min="9201" max="9201" width="61.42578125" bestFit="1" customWidth="1"/>
    <col min="9202" max="9202" width="205.42578125" customWidth="1"/>
    <col min="9457" max="9457" width="61.42578125" bestFit="1" customWidth="1"/>
    <col min="9458" max="9458" width="205.42578125" customWidth="1"/>
    <col min="9713" max="9713" width="61.42578125" bestFit="1" customWidth="1"/>
    <col min="9714" max="9714" width="205.42578125" customWidth="1"/>
    <col min="9969" max="9969" width="61.42578125" bestFit="1" customWidth="1"/>
    <col min="9970" max="9970" width="205.42578125" customWidth="1"/>
    <col min="10225" max="10225" width="61.42578125" bestFit="1" customWidth="1"/>
    <col min="10226" max="10226" width="205.42578125" customWidth="1"/>
    <col min="10481" max="10481" width="61.42578125" bestFit="1" customWidth="1"/>
    <col min="10482" max="10482" width="205.42578125" customWidth="1"/>
    <col min="10737" max="10737" width="61.42578125" bestFit="1" customWidth="1"/>
    <col min="10738" max="10738" width="205.42578125" customWidth="1"/>
    <col min="10993" max="10993" width="61.42578125" bestFit="1" customWidth="1"/>
    <col min="10994" max="10994" width="205.42578125" customWidth="1"/>
    <col min="11249" max="11249" width="61.42578125" bestFit="1" customWidth="1"/>
    <col min="11250" max="11250" width="205.42578125" customWidth="1"/>
    <col min="11505" max="11505" width="61.42578125" bestFit="1" customWidth="1"/>
    <col min="11506" max="11506" width="205.42578125" customWidth="1"/>
    <col min="11761" max="11761" width="61.42578125" bestFit="1" customWidth="1"/>
    <col min="11762" max="11762" width="205.42578125" customWidth="1"/>
    <col min="12017" max="12017" width="61.42578125" bestFit="1" customWidth="1"/>
    <col min="12018" max="12018" width="205.42578125" customWidth="1"/>
    <col min="12273" max="12273" width="61.42578125" bestFit="1" customWidth="1"/>
    <col min="12274" max="12274" width="205.42578125" customWidth="1"/>
    <col min="12529" max="12529" width="61.42578125" bestFit="1" customWidth="1"/>
    <col min="12530" max="12530" width="205.42578125" customWidth="1"/>
    <col min="12785" max="12785" width="61.42578125" bestFit="1" customWidth="1"/>
    <col min="12786" max="12786" width="205.42578125" customWidth="1"/>
    <col min="13041" max="13041" width="61.42578125" bestFit="1" customWidth="1"/>
    <col min="13042" max="13042" width="205.42578125" customWidth="1"/>
    <col min="13297" max="13297" width="61.42578125" bestFit="1" customWidth="1"/>
    <col min="13298" max="13298" width="205.42578125" customWidth="1"/>
    <col min="13553" max="13553" width="61.42578125" bestFit="1" customWidth="1"/>
    <col min="13554" max="13554" width="205.42578125" customWidth="1"/>
    <col min="13809" max="13809" width="61.42578125" bestFit="1" customWidth="1"/>
    <col min="13810" max="13810" width="205.42578125" customWidth="1"/>
    <col min="14065" max="14065" width="61.42578125" bestFit="1" customWidth="1"/>
    <col min="14066" max="14066" width="205.42578125" customWidth="1"/>
    <col min="14321" max="14321" width="61.42578125" bestFit="1" customWidth="1"/>
    <col min="14322" max="14322" width="205.42578125" customWidth="1"/>
    <col min="14577" max="14577" width="61.42578125" bestFit="1" customWidth="1"/>
    <col min="14578" max="14578" width="205.42578125" customWidth="1"/>
    <col min="14833" max="14833" width="61.42578125" bestFit="1" customWidth="1"/>
    <col min="14834" max="14834" width="205.42578125" customWidth="1"/>
    <col min="15089" max="15089" width="61.42578125" bestFit="1" customWidth="1"/>
    <col min="15090" max="15090" width="205.42578125" customWidth="1"/>
    <col min="15345" max="15345" width="61.42578125" bestFit="1" customWidth="1"/>
    <col min="15346" max="15346" width="205.42578125" customWidth="1"/>
    <col min="15601" max="15601" width="61.42578125" bestFit="1" customWidth="1"/>
    <col min="15602" max="15602" width="205.42578125" customWidth="1"/>
    <col min="15857" max="15857" width="61.42578125" bestFit="1" customWidth="1"/>
    <col min="15858" max="15858" width="205.42578125" customWidth="1"/>
    <col min="16113" max="16113" width="61.42578125" bestFit="1" customWidth="1"/>
    <col min="16114" max="16114" width="205.42578125" customWidth="1"/>
  </cols>
  <sheetData>
    <row r="1" spans="1:6" ht="18.75" x14ac:dyDescent="0.25">
      <c r="A1" s="20" t="s">
        <v>32</v>
      </c>
      <c r="B1" s="20"/>
      <c r="C1" s="20"/>
      <c r="D1" s="20"/>
      <c r="E1" s="20"/>
      <c r="F1" s="20"/>
    </row>
    <row r="2" spans="1:6" ht="30.75" customHeight="1" x14ac:dyDescent="0.25">
      <c r="A2" s="1" t="s">
        <v>0</v>
      </c>
      <c r="B2" s="2" t="s">
        <v>1</v>
      </c>
      <c r="C2" s="1" t="s">
        <v>2</v>
      </c>
      <c r="D2" s="1" t="s">
        <v>3</v>
      </c>
      <c r="E2" s="1" t="s">
        <v>4</v>
      </c>
      <c r="F2" s="1" t="s">
        <v>5</v>
      </c>
    </row>
    <row r="3" spans="1:6" ht="114" x14ac:dyDescent="0.25">
      <c r="A3" s="16">
        <v>1</v>
      </c>
      <c r="B3" s="15" t="s">
        <v>76</v>
      </c>
      <c r="C3" s="17" t="s">
        <v>53</v>
      </c>
      <c r="D3" s="5">
        <v>21</v>
      </c>
      <c r="E3" s="14">
        <v>0</v>
      </c>
      <c r="F3" s="12">
        <f>E3*D3</f>
        <v>0</v>
      </c>
    </row>
    <row r="4" spans="1:6" ht="251.25" customHeight="1" x14ac:dyDescent="0.25">
      <c r="A4" s="16">
        <v>2</v>
      </c>
      <c r="B4" s="18" t="s">
        <v>77</v>
      </c>
      <c r="C4" s="4" t="s">
        <v>88</v>
      </c>
      <c r="D4" s="16">
        <v>1</v>
      </c>
      <c r="E4" s="14">
        <v>0</v>
      </c>
      <c r="F4" s="12">
        <f t="shared" ref="F4:F23" si="0">E4*D4</f>
        <v>0</v>
      </c>
    </row>
    <row r="5" spans="1:6" ht="128.25" x14ac:dyDescent="0.25">
      <c r="A5" s="16">
        <v>3</v>
      </c>
      <c r="B5" s="15" t="s">
        <v>71</v>
      </c>
      <c r="C5" s="4" t="s">
        <v>89</v>
      </c>
      <c r="D5" s="5">
        <v>1</v>
      </c>
      <c r="E5" s="14">
        <v>0</v>
      </c>
      <c r="F5" s="12">
        <f t="shared" si="0"/>
        <v>0</v>
      </c>
    </row>
    <row r="6" spans="1:6" ht="156.75" x14ac:dyDescent="0.25">
      <c r="A6" s="16">
        <v>4</v>
      </c>
      <c r="B6" s="15" t="s">
        <v>54</v>
      </c>
      <c r="C6" s="4" t="s">
        <v>95</v>
      </c>
      <c r="D6" s="5">
        <v>1</v>
      </c>
      <c r="E6" s="14">
        <v>0</v>
      </c>
      <c r="F6" s="12">
        <f t="shared" si="0"/>
        <v>0</v>
      </c>
    </row>
    <row r="7" spans="1:6" ht="244.5" customHeight="1" x14ac:dyDescent="0.25">
      <c r="A7" s="16">
        <v>5</v>
      </c>
      <c r="B7" s="19" t="s">
        <v>31</v>
      </c>
      <c r="C7" s="4" t="s">
        <v>72</v>
      </c>
      <c r="D7" s="5">
        <v>1</v>
      </c>
      <c r="E7" s="14">
        <v>0</v>
      </c>
      <c r="F7" s="12">
        <f t="shared" si="0"/>
        <v>0</v>
      </c>
    </row>
    <row r="8" spans="1:6" ht="57" x14ac:dyDescent="0.25">
      <c r="A8" s="16">
        <v>6</v>
      </c>
      <c r="B8" s="15" t="s">
        <v>6</v>
      </c>
      <c r="C8" s="4" t="s">
        <v>55</v>
      </c>
      <c r="D8" s="5">
        <v>1</v>
      </c>
      <c r="E8" s="14">
        <v>0</v>
      </c>
      <c r="F8" s="12">
        <f t="shared" si="0"/>
        <v>0</v>
      </c>
    </row>
    <row r="9" spans="1:6" ht="199.5" x14ac:dyDescent="0.25">
      <c r="A9" s="16">
        <v>7</v>
      </c>
      <c r="B9" s="15" t="s">
        <v>7</v>
      </c>
      <c r="C9" s="4" t="s">
        <v>56</v>
      </c>
      <c r="D9" s="5">
        <v>1</v>
      </c>
      <c r="E9" s="14">
        <v>0</v>
      </c>
      <c r="F9" s="12">
        <f t="shared" si="0"/>
        <v>0</v>
      </c>
    </row>
    <row r="10" spans="1:6" ht="199.5" x14ac:dyDescent="0.25">
      <c r="A10" s="16">
        <v>8</v>
      </c>
      <c r="B10" s="15" t="s">
        <v>8</v>
      </c>
      <c r="C10" s="4" t="s">
        <v>57</v>
      </c>
      <c r="D10" s="5">
        <v>1</v>
      </c>
      <c r="E10" s="14">
        <v>0</v>
      </c>
      <c r="F10" s="12">
        <f t="shared" si="0"/>
        <v>0</v>
      </c>
    </row>
    <row r="11" spans="1:6" ht="299.25" x14ac:dyDescent="0.25">
      <c r="A11" s="16">
        <v>9</v>
      </c>
      <c r="B11" s="15" t="s">
        <v>9</v>
      </c>
      <c r="C11" s="4" t="s">
        <v>58</v>
      </c>
      <c r="D11" s="5">
        <v>1</v>
      </c>
      <c r="E11" s="14">
        <v>0</v>
      </c>
      <c r="F11" s="12">
        <f t="shared" si="0"/>
        <v>0</v>
      </c>
    </row>
    <row r="12" spans="1:6" ht="156.75" x14ac:dyDescent="0.25">
      <c r="A12" s="16">
        <v>10</v>
      </c>
      <c r="B12" s="15" t="s">
        <v>10</v>
      </c>
      <c r="C12" s="4" t="s">
        <v>90</v>
      </c>
      <c r="D12" s="5">
        <v>1</v>
      </c>
      <c r="E12" s="14">
        <v>0</v>
      </c>
      <c r="F12" s="12">
        <f t="shared" si="0"/>
        <v>0</v>
      </c>
    </row>
    <row r="13" spans="1:6" ht="185.25" x14ac:dyDescent="0.25">
      <c r="A13" s="16">
        <v>11</v>
      </c>
      <c r="B13" s="15" t="s">
        <v>11</v>
      </c>
      <c r="C13" s="4" t="s">
        <v>59</v>
      </c>
      <c r="D13" s="5">
        <v>1</v>
      </c>
      <c r="E13" s="14">
        <v>0</v>
      </c>
      <c r="F13" s="12">
        <f t="shared" si="0"/>
        <v>0</v>
      </c>
    </row>
    <row r="14" spans="1:6" ht="270.75" x14ac:dyDescent="0.25">
      <c r="A14" s="16">
        <v>12</v>
      </c>
      <c r="B14" s="19" t="s">
        <v>60</v>
      </c>
      <c r="C14" s="4" t="s">
        <v>91</v>
      </c>
      <c r="D14" s="5">
        <v>1</v>
      </c>
      <c r="E14" s="14">
        <v>0</v>
      </c>
      <c r="F14" s="12">
        <f t="shared" si="0"/>
        <v>0</v>
      </c>
    </row>
    <row r="15" spans="1:6" ht="57" x14ac:dyDescent="0.25">
      <c r="A15" s="16">
        <v>13</v>
      </c>
      <c r="B15" s="15" t="s">
        <v>12</v>
      </c>
      <c r="C15" s="4" t="s">
        <v>61</v>
      </c>
      <c r="D15" s="5">
        <v>7</v>
      </c>
      <c r="E15" s="14">
        <v>0</v>
      </c>
      <c r="F15" s="12">
        <f t="shared" si="0"/>
        <v>0</v>
      </c>
    </row>
    <row r="16" spans="1:6" ht="156.75" x14ac:dyDescent="0.25">
      <c r="A16" s="16">
        <v>14</v>
      </c>
      <c r="B16" s="19" t="s">
        <v>78</v>
      </c>
      <c r="C16" s="4" t="s">
        <v>92</v>
      </c>
      <c r="D16" s="5">
        <v>1</v>
      </c>
      <c r="E16" s="14">
        <v>0</v>
      </c>
      <c r="F16" s="12">
        <f t="shared" si="0"/>
        <v>0</v>
      </c>
    </row>
    <row r="17" spans="1:6" ht="114" x14ac:dyDescent="0.25">
      <c r="A17" s="16">
        <v>15</v>
      </c>
      <c r="B17" s="19" t="s">
        <v>13</v>
      </c>
      <c r="C17" s="4" t="s">
        <v>62</v>
      </c>
      <c r="D17" s="5">
        <v>1</v>
      </c>
      <c r="E17" s="14">
        <v>0</v>
      </c>
      <c r="F17" s="12">
        <f t="shared" si="0"/>
        <v>0</v>
      </c>
    </row>
    <row r="18" spans="1:6" ht="213.75" x14ac:dyDescent="0.25">
      <c r="A18" s="16">
        <v>16</v>
      </c>
      <c r="B18" s="15" t="s">
        <v>63</v>
      </c>
      <c r="C18" s="4" t="s">
        <v>64</v>
      </c>
      <c r="D18" s="5">
        <v>1</v>
      </c>
      <c r="E18" s="14">
        <v>0</v>
      </c>
      <c r="F18" s="12">
        <f t="shared" si="0"/>
        <v>0</v>
      </c>
    </row>
    <row r="19" spans="1:6" ht="71.25" x14ac:dyDescent="0.25">
      <c r="A19" s="16">
        <v>17</v>
      </c>
      <c r="B19" s="15" t="s">
        <v>65</v>
      </c>
      <c r="C19" s="4" t="s">
        <v>73</v>
      </c>
      <c r="D19" s="5">
        <v>2</v>
      </c>
      <c r="E19" s="14">
        <v>0</v>
      </c>
      <c r="F19" s="12">
        <f t="shared" si="0"/>
        <v>0</v>
      </c>
    </row>
    <row r="20" spans="1:6" ht="99.75" x14ac:dyDescent="0.25">
      <c r="A20" s="16">
        <v>18</v>
      </c>
      <c r="B20" s="15" t="s">
        <v>14</v>
      </c>
      <c r="C20" s="4" t="s">
        <v>66</v>
      </c>
      <c r="D20" s="5">
        <v>1</v>
      </c>
      <c r="E20" s="14">
        <v>0</v>
      </c>
      <c r="F20" s="12">
        <f t="shared" si="0"/>
        <v>0</v>
      </c>
    </row>
    <row r="21" spans="1:6" ht="185.25" x14ac:dyDescent="0.25">
      <c r="A21" s="16">
        <v>19</v>
      </c>
      <c r="B21" s="19" t="s">
        <v>67</v>
      </c>
      <c r="C21" s="8" t="s">
        <v>68</v>
      </c>
      <c r="D21" s="5">
        <v>1</v>
      </c>
      <c r="E21" s="14">
        <v>0</v>
      </c>
      <c r="F21" s="12">
        <f t="shared" si="0"/>
        <v>0</v>
      </c>
    </row>
    <row r="22" spans="1:6" ht="242.25" x14ac:dyDescent="0.25">
      <c r="A22" s="16">
        <v>20</v>
      </c>
      <c r="B22" s="15" t="s">
        <v>15</v>
      </c>
      <c r="C22" s="8" t="s">
        <v>69</v>
      </c>
      <c r="D22" s="5">
        <v>1</v>
      </c>
      <c r="E22" s="14">
        <v>0</v>
      </c>
      <c r="F22" s="12">
        <f t="shared" si="0"/>
        <v>0</v>
      </c>
    </row>
    <row r="23" spans="1:6" ht="266.25" customHeight="1" x14ac:dyDescent="0.25">
      <c r="A23" s="16">
        <v>21</v>
      </c>
      <c r="B23" s="15" t="s">
        <v>16</v>
      </c>
      <c r="C23" s="8" t="s">
        <v>70</v>
      </c>
      <c r="D23" s="5">
        <v>1</v>
      </c>
      <c r="E23" s="14">
        <v>0</v>
      </c>
      <c r="F23" s="12">
        <f t="shared" si="0"/>
        <v>0</v>
      </c>
    </row>
    <row r="24" spans="1:6" ht="255.75" customHeight="1" x14ac:dyDescent="0.25">
      <c r="A24" s="16">
        <v>22</v>
      </c>
      <c r="B24" s="3" t="s">
        <v>17</v>
      </c>
      <c r="C24" s="8" t="s">
        <v>50</v>
      </c>
      <c r="D24" s="5">
        <v>2</v>
      </c>
      <c r="E24" s="14">
        <v>0</v>
      </c>
      <c r="F24" s="12">
        <f t="shared" ref="F24:F47" si="1">D24*E24</f>
        <v>0</v>
      </c>
    </row>
    <row r="25" spans="1:6" ht="31.15" customHeight="1" x14ac:dyDescent="0.25">
      <c r="A25" s="16">
        <v>23</v>
      </c>
      <c r="B25" s="7" t="s">
        <v>18</v>
      </c>
      <c r="C25" s="8" t="s">
        <v>19</v>
      </c>
      <c r="D25" s="5">
        <v>1</v>
      </c>
      <c r="E25" s="14">
        <v>0</v>
      </c>
      <c r="F25" s="12">
        <f t="shared" si="1"/>
        <v>0</v>
      </c>
    </row>
    <row r="26" spans="1:6" ht="113.25" customHeight="1" x14ac:dyDescent="0.25">
      <c r="A26" s="16">
        <v>24</v>
      </c>
      <c r="B26" s="3" t="s">
        <v>83</v>
      </c>
      <c r="C26" s="8" t="s">
        <v>51</v>
      </c>
      <c r="D26" s="5">
        <v>7</v>
      </c>
      <c r="E26" s="14">
        <v>0</v>
      </c>
      <c r="F26" s="12">
        <f t="shared" si="1"/>
        <v>0</v>
      </c>
    </row>
    <row r="27" spans="1:6" ht="31.15" customHeight="1" x14ac:dyDescent="0.25">
      <c r="A27" s="16">
        <v>25</v>
      </c>
      <c r="B27" s="3" t="s">
        <v>82</v>
      </c>
      <c r="C27" s="8" t="s">
        <v>52</v>
      </c>
      <c r="D27" s="5">
        <v>1</v>
      </c>
      <c r="E27" s="14">
        <v>0</v>
      </c>
      <c r="F27" s="12">
        <f t="shared" si="1"/>
        <v>0</v>
      </c>
    </row>
    <row r="28" spans="1:6" ht="31.15" customHeight="1" x14ac:dyDescent="0.25">
      <c r="A28" s="16">
        <v>26</v>
      </c>
      <c r="B28" s="3" t="s">
        <v>81</v>
      </c>
      <c r="C28" s="8" t="s">
        <v>93</v>
      </c>
      <c r="D28" s="5">
        <v>7</v>
      </c>
      <c r="E28" s="14">
        <v>0</v>
      </c>
      <c r="F28" s="12">
        <f t="shared" si="1"/>
        <v>0</v>
      </c>
    </row>
    <row r="29" spans="1:6" ht="193.5" customHeight="1" x14ac:dyDescent="0.25">
      <c r="A29" s="16">
        <v>27</v>
      </c>
      <c r="B29" s="3" t="s">
        <v>80</v>
      </c>
      <c r="C29" s="8" t="s">
        <v>46</v>
      </c>
      <c r="D29" s="5">
        <v>2</v>
      </c>
      <c r="E29" s="14">
        <v>0</v>
      </c>
      <c r="F29" s="12">
        <f t="shared" si="1"/>
        <v>0</v>
      </c>
    </row>
    <row r="30" spans="1:6" ht="156.75" x14ac:dyDescent="0.25">
      <c r="A30" s="16">
        <v>28</v>
      </c>
      <c r="B30" s="3" t="s">
        <v>79</v>
      </c>
      <c r="C30" s="4" t="s">
        <v>49</v>
      </c>
      <c r="D30" s="5">
        <v>2</v>
      </c>
      <c r="E30" s="14">
        <v>0</v>
      </c>
      <c r="F30" s="12">
        <f t="shared" si="1"/>
        <v>0</v>
      </c>
    </row>
    <row r="31" spans="1:6" ht="85.5" x14ac:dyDescent="0.25">
      <c r="A31" s="16">
        <v>29</v>
      </c>
      <c r="B31" s="3" t="s">
        <v>45</v>
      </c>
      <c r="C31" s="4" t="s">
        <v>48</v>
      </c>
      <c r="D31" s="5">
        <v>2</v>
      </c>
      <c r="E31" s="14">
        <v>0</v>
      </c>
      <c r="F31" s="12">
        <f t="shared" si="1"/>
        <v>0</v>
      </c>
    </row>
    <row r="32" spans="1:6" ht="63.6" customHeight="1" x14ac:dyDescent="0.25">
      <c r="A32" s="16">
        <v>30</v>
      </c>
      <c r="B32" s="7" t="s">
        <v>44</v>
      </c>
      <c r="C32" s="4" t="s">
        <v>20</v>
      </c>
      <c r="D32" s="5">
        <v>2</v>
      </c>
      <c r="E32" s="14">
        <v>0</v>
      </c>
      <c r="F32" s="12">
        <f t="shared" si="1"/>
        <v>0</v>
      </c>
    </row>
    <row r="33" spans="1:6" ht="114" x14ac:dyDescent="0.25">
      <c r="A33" s="16">
        <v>31</v>
      </c>
      <c r="B33" s="7" t="s">
        <v>21</v>
      </c>
      <c r="C33" s="4" t="s">
        <v>47</v>
      </c>
      <c r="D33" s="5">
        <v>2</v>
      </c>
      <c r="E33" s="14">
        <v>0</v>
      </c>
      <c r="F33" s="12">
        <f t="shared" si="1"/>
        <v>0</v>
      </c>
    </row>
    <row r="34" spans="1:6" ht="81.75" customHeight="1" x14ac:dyDescent="0.25">
      <c r="A34" s="16">
        <v>32</v>
      </c>
      <c r="B34" s="7" t="s">
        <v>42</v>
      </c>
      <c r="C34" s="4" t="s">
        <v>43</v>
      </c>
      <c r="D34" s="5">
        <v>2</v>
      </c>
      <c r="E34" s="14">
        <v>0</v>
      </c>
      <c r="F34" s="12">
        <f t="shared" si="1"/>
        <v>0</v>
      </c>
    </row>
    <row r="35" spans="1:6" ht="75.75" customHeight="1" x14ac:dyDescent="0.25">
      <c r="A35" s="16">
        <v>33</v>
      </c>
      <c r="B35" s="7" t="s">
        <v>74</v>
      </c>
      <c r="C35" s="4" t="s">
        <v>41</v>
      </c>
      <c r="D35" s="5">
        <v>1</v>
      </c>
      <c r="E35" s="14">
        <v>0</v>
      </c>
      <c r="F35" s="12">
        <f t="shared" si="1"/>
        <v>0</v>
      </c>
    </row>
    <row r="36" spans="1:6" ht="114" x14ac:dyDescent="0.25">
      <c r="A36" s="16">
        <v>34</v>
      </c>
      <c r="B36" s="7" t="s">
        <v>75</v>
      </c>
      <c r="C36" s="4" t="s">
        <v>40</v>
      </c>
      <c r="D36" s="5">
        <v>2</v>
      </c>
      <c r="E36" s="14">
        <v>0</v>
      </c>
      <c r="F36" s="12">
        <f t="shared" si="1"/>
        <v>0</v>
      </c>
    </row>
    <row r="37" spans="1:6" ht="26.25" customHeight="1" x14ac:dyDescent="0.25">
      <c r="A37" s="16">
        <v>35</v>
      </c>
      <c r="B37" s="3" t="s">
        <v>84</v>
      </c>
      <c r="C37" s="8" t="s">
        <v>22</v>
      </c>
      <c r="D37" s="5">
        <v>10</v>
      </c>
      <c r="E37" s="14">
        <v>0</v>
      </c>
      <c r="F37" s="12">
        <f t="shared" si="1"/>
        <v>0</v>
      </c>
    </row>
    <row r="38" spans="1:6" ht="21.75" customHeight="1" x14ac:dyDescent="0.25">
      <c r="A38" s="16">
        <v>36</v>
      </c>
      <c r="B38" s="3" t="s">
        <v>85</v>
      </c>
      <c r="C38" s="8" t="s">
        <v>23</v>
      </c>
      <c r="D38" s="5">
        <v>1</v>
      </c>
      <c r="E38" s="14">
        <v>0</v>
      </c>
      <c r="F38" s="12">
        <f t="shared" si="1"/>
        <v>0</v>
      </c>
    </row>
    <row r="39" spans="1:6" ht="102.75" customHeight="1" x14ac:dyDescent="0.25">
      <c r="A39" s="16">
        <v>37</v>
      </c>
      <c r="B39" s="3" t="s">
        <v>24</v>
      </c>
      <c r="C39" s="8" t="s">
        <v>96</v>
      </c>
      <c r="D39" s="5">
        <v>15</v>
      </c>
      <c r="E39" s="14">
        <v>0</v>
      </c>
      <c r="F39" s="12">
        <f t="shared" si="1"/>
        <v>0</v>
      </c>
    </row>
    <row r="40" spans="1:6" ht="22.5" customHeight="1" x14ac:dyDescent="0.25">
      <c r="A40" s="16">
        <v>38</v>
      </c>
      <c r="B40" s="3" t="s">
        <v>86</v>
      </c>
      <c r="C40" s="8" t="s">
        <v>25</v>
      </c>
      <c r="D40" s="5">
        <v>7</v>
      </c>
      <c r="E40" s="14">
        <v>0</v>
      </c>
      <c r="F40" s="12">
        <f t="shared" si="1"/>
        <v>0</v>
      </c>
    </row>
    <row r="41" spans="1:6" ht="349.5" x14ac:dyDescent="0.25">
      <c r="A41" s="16">
        <v>39</v>
      </c>
      <c r="B41" s="7" t="s">
        <v>39</v>
      </c>
      <c r="C41" s="8" t="s">
        <v>37</v>
      </c>
      <c r="D41" s="5">
        <v>3</v>
      </c>
      <c r="E41" s="14">
        <v>0</v>
      </c>
      <c r="F41" s="12">
        <f t="shared" si="1"/>
        <v>0</v>
      </c>
    </row>
    <row r="42" spans="1:6" ht="299.25" customHeight="1" x14ac:dyDescent="0.25">
      <c r="A42" s="16">
        <v>40</v>
      </c>
      <c r="B42" s="3" t="s">
        <v>38</v>
      </c>
      <c r="C42" s="8" t="s">
        <v>97</v>
      </c>
      <c r="D42" s="5">
        <v>10</v>
      </c>
      <c r="E42" s="14">
        <v>0</v>
      </c>
      <c r="F42" s="12">
        <f t="shared" si="1"/>
        <v>0</v>
      </c>
    </row>
    <row r="43" spans="1:6" ht="273" x14ac:dyDescent="0.25">
      <c r="A43" s="16">
        <v>41</v>
      </c>
      <c r="B43" s="9" t="s">
        <v>36</v>
      </c>
      <c r="C43" s="8" t="s">
        <v>98</v>
      </c>
      <c r="D43" s="5">
        <v>7</v>
      </c>
      <c r="E43" s="14">
        <v>0</v>
      </c>
      <c r="F43" s="12">
        <f t="shared" si="1"/>
        <v>0</v>
      </c>
    </row>
    <row r="44" spans="1:6" ht="272.25" x14ac:dyDescent="0.25">
      <c r="A44" s="16">
        <v>42</v>
      </c>
      <c r="B44" s="9" t="s">
        <v>26</v>
      </c>
      <c r="C44" s="8" t="s">
        <v>99</v>
      </c>
      <c r="D44" s="5">
        <v>5</v>
      </c>
      <c r="E44" s="14">
        <v>0</v>
      </c>
      <c r="F44" s="12">
        <f t="shared" si="1"/>
        <v>0</v>
      </c>
    </row>
    <row r="45" spans="1:6" ht="85.5" x14ac:dyDescent="0.25">
      <c r="A45" s="16">
        <v>43</v>
      </c>
      <c r="B45" s="9" t="s">
        <v>27</v>
      </c>
      <c r="C45" s="8" t="s">
        <v>35</v>
      </c>
      <c r="D45" s="5">
        <v>12</v>
      </c>
      <c r="E45" s="14">
        <v>0</v>
      </c>
      <c r="F45" s="12">
        <f t="shared" si="1"/>
        <v>0</v>
      </c>
    </row>
    <row r="46" spans="1:6" ht="128.25" x14ac:dyDescent="0.25">
      <c r="A46" s="16">
        <v>44</v>
      </c>
      <c r="B46" s="9" t="s">
        <v>87</v>
      </c>
      <c r="C46" s="8" t="s">
        <v>94</v>
      </c>
      <c r="D46" s="5">
        <v>2</v>
      </c>
      <c r="E46" s="14">
        <v>0</v>
      </c>
      <c r="F46" s="12">
        <f t="shared" si="1"/>
        <v>0</v>
      </c>
    </row>
    <row r="47" spans="1:6" ht="57" x14ac:dyDescent="0.25">
      <c r="A47" s="16">
        <v>45</v>
      </c>
      <c r="B47" s="10" t="s">
        <v>33</v>
      </c>
      <c r="C47" s="8" t="s">
        <v>34</v>
      </c>
      <c r="D47" s="5">
        <v>6</v>
      </c>
      <c r="E47" s="14">
        <v>0</v>
      </c>
      <c r="F47" s="12">
        <f t="shared" si="1"/>
        <v>0</v>
      </c>
    </row>
    <row r="48" spans="1:6" x14ac:dyDescent="0.25">
      <c r="E48" s="11" t="s">
        <v>28</v>
      </c>
      <c r="F48" s="13">
        <f>SUM(F3:F47)</f>
        <v>0</v>
      </c>
    </row>
    <row r="49" spans="5:6" x14ac:dyDescent="0.25">
      <c r="E49" s="6" t="s">
        <v>29</v>
      </c>
      <c r="F49" s="12">
        <f>F48*0.21</f>
        <v>0</v>
      </c>
    </row>
    <row r="50" spans="5:6" x14ac:dyDescent="0.25">
      <c r="E50" s="6" t="s">
        <v>30</v>
      </c>
      <c r="F50" s="12">
        <f>F48+F49</f>
        <v>0</v>
      </c>
    </row>
  </sheetData>
  <mergeCells count="1">
    <mergeCell ref="A1:F1"/>
  </mergeCells>
  <dataValidations count="1">
    <dataValidation type="whole" operator="greaterThanOrEqual" allowBlank="1" showErrorMessage="1" errorTitle="Chybná hodnota" error="Počet musí být kladné celé číslo nebo nula." sqref="D65513:D65525 II65513:II65525 SE65513:SE65525 ACA65513:ACA65525 ALW65513:ALW65525 AVS65513:AVS65525 BFO65513:BFO65525 BPK65513:BPK65525 BZG65513:BZG65525 CJC65513:CJC65525 CSY65513:CSY65525 DCU65513:DCU65525 DMQ65513:DMQ65525 DWM65513:DWM65525 EGI65513:EGI65525 EQE65513:EQE65525 FAA65513:FAA65525 FJW65513:FJW65525 FTS65513:FTS65525 GDO65513:GDO65525 GNK65513:GNK65525 GXG65513:GXG65525 HHC65513:HHC65525 HQY65513:HQY65525 IAU65513:IAU65525 IKQ65513:IKQ65525 IUM65513:IUM65525 JEI65513:JEI65525 JOE65513:JOE65525 JYA65513:JYA65525 KHW65513:KHW65525 KRS65513:KRS65525 LBO65513:LBO65525 LLK65513:LLK65525 LVG65513:LVG65525 MFC65513:MFC65525 MOY65513:MOY65525 MYU65513:MYU65525 NIQ65513:NIQ65525 NSM65513:NSM65525 OCI65513:OCI65525 OME65513:OME65525 OWA65513:OWA65525 PFW65513:PFW65525 PPS65513:PPS65525 PZO65513:PZO65525 QJK65513:QJK65525 QTG65513:QTG65525 RDC65513:RDC65525 RMY65513:RMY65525 RWU65513:RWU65525 SGQ65513:SGQ65525 SQM65513:SQM65525 TAI65513:TAI65525 TKE65513:TKE65525 TUA65513:TUA65525 UDW65513:UDW65525 UNS65513:UNS65525 UXO65513:UXO65525 VHK65513:VHK65525 VRG65513:VRG65525 WBC65513:WBC65525 WKY65513:WKY65525 WUU65513:WUU65525 D131049:D131061 II131049:II131061 SE131049:SE131061 ACA131049:ACA131061 ALW131049:ALW131061 AVS131049:AVS131061 BFO131049:BFO131061 BPK131049:BPK131061 BZG131049:BZG131061 CJC131049:CJC131061 CSY131049:CSY131061 DCU131049:DCU131061 DMQ131049:DMQ131061 DWM131049:DWM131061 EGI131049:EGI131061 EQE131049:EQE131061 FAA131049:FAA131061 FJW131049:FJW131061 FTS131049:FTS131061 GDO131049:GDO131061 GNK131049:GNK131061 GXG131049:GXG131061 HHC131049:HHC131061 HQY131049:HQY131061 IAU131049:IAU131061 IKQ131049:IKQ131061 IUM131049:IUM131061 JEI131049:JEI131061 JOE131049:JOE131061 JYA131049:JYA131061 KHW131049:KHW131061 KRS131049:KRS131061 LBO131049:LBO131061 LLK131049:LLK131061 LVG131049:LVG131061 MFC131049:MFC131061 MOY131049:MOY131061 MYU131049:MYU131061 NIQ131049:NIQ131061 NSM131049:NSM131061 OCI131049:OCI131061 OME131049:OME131061 OWA131049:OWA131061 PFW131049:PFW131061 PPS131049:PPS131061 PZO131049:PZO131061 QJK131049:QJK131061 QTG131049:QTG131061 RDC131049:RDC131061 RMY131049:RMY131061 RWU131049:RWU131061 SGQ131049:SGQ131061 SQM131049:SQM131061 TAI131049:TAI131061 TKE131049:TKE131061 TUA131049:TUA131061 UDW131049:UDW131061 UNS131049:UNS131061 UXO131049:UXO131061 VHK131049:VHK131061 VRG131049:VRG131061 WBC131049:WBC131061 WKY131049:WKY131061 WUU131049:WUU131061 D196585:D196597 II196585:II196597 SE196585:SE196597 ACA196585:ACA196597 ALW196585:ALW196597 AVS196585:AVS196597 BFO196585:BFO196597 BPK196585:BPK196597 BZG196585:BZG196597 CJC196585:CJC196597 CSY196585:CSY196597 DCU196585:DCU196597 DMQ196585:DMQ196597 DWM196585:DWM196597 EGI196585:EGI196597 EQE196585:EQE196597 FAA196585:FAA196597 FJW196585:FJW196597 FTS196585:FTS196597 GDO196585:GDO196597 GNK196585:GNK196597 GXG196585:GXG196597 HHC196585:HHC196597 HQY196585:HQY196597 IAU196585:IAU196597 IKQ196585:IKQ196597 IUM196585:IUM196597 JEI196585:JEI196597 JOE196585:JOE196597 JYA196585:JYA196597 KHW196585:KHW196597 KRS196585:KRS196597 LBO196585:LBO196597 LLK196585:LLK196597 LVG196585:LVG196597 MFC196585:MFC196597 MOY196585:MOY196597 MYU196585:MYU196597 NIQ196585:NIQ196597 NSM196585:NSM196597 OCI196585:OCI196597 OME196585:OME196597 OWA196585:OWA196597 PFW196585:PFW196597 PPS196585:PPS196597 PZO196585:PZO196597 QJK196585:QJK196597 QTG196585:QTG196597 RDC196585:RDC196597 RMY196585:RMY196597 RWU196585:RWU196597 SGQ196585:SGQ196597 SQM196585:SQM196597 TAI196585:TAI196597 TKE196585:TKE196597 TUA196585:TUA196597 UDW196585:UDW196597 UNS196585:UNS196597 UXO196585:UXO196597 VHK196585:VHK196597 VRG196585:VRG196597 WBC196585:WBC196597 WKY196585:WKY196597 WUU196585:WUU196597 D262121:D262133 II262121:II262133 SE262121:SE262133 ACA262121:ACA262133 ALW262121:ALW262133 AVS262121:AVS262133 BFO262121:BFO262133 BPK262121:BPK262133 BZG262121:BZG262133 CJC262121:CJC262133 CSY262121:CSY262133 DCU262121:DCU262133 DMQ262121:DMQ262133 DWM262121:DWM262133 EGI262121:EGI262133 EQE262121:EQE262133 FAA262121:FAA262133 FJW262121:FJW262133 FTS262121:FTS262133 GDO262121:GDO262133 GNK262121:GNK262133 GXG262121:GXG262133 HHC262121:HHC262133 HQY262121:HQY262133 IAU262121:IAU262133 IKQ262121:IKQ262133 IUM262121:IUM262133 JEI262121:JEI262133 JOE262121:JOE262133 JYA262121:JYA262133 KHW262121:KHW262133 KRS262121:KRS262133 LBO262121:LBO262133 LLK262121:LLK262133 LVG262121:LVG262133 MFC262121:MFC262133 MOY262121:MOY262133 MYU262121:MYU262133 NIQ262121:NIQ262133 NSM262121:NSM262133 OCI262121:OCI262133 OME262121:OME262133 OWA262121:OWA262133 PFW262121:PFW262133 PPS262121:PPS262133 PZO262121:PZO262133 QJK262121:QJK262133 QTG262121:QTG262133 RDC262121:RDC262133 RMY262121:RMY262133 RWU262121:RWU262133 SGQ262121:SGQ262133 SQM262121:SQM262133 TAI262121:TAI262133 TKE262121:TKE262133 TUA262121:TUA262133 UDW262121:UDW262133 UNS262121:UNS262133 UXO262121:UXO262133 VHK262121:VHK262133 VRG262121:VRG262133 WBC262121:WBC262133 WKY262121:WKY262133 WUU262121:WUU262133 D327657:D327669 II327657:II327669 SE327657:SE327669 ACA327657:ACA327669 ALW327657:ALW327669 AVS327657:AVS327669 BFO327657:BFO327669 BPK327657:BPK327669 BZG327657:BZG327669 CJC327657:CJC327669 CSY327657:CSY327669 DCU327657:DCU327669 DMQ327657:DMQ327669 DWM327657:DWM327669 EGI327657:EGI327669 EQE327657:EQE327669 FAA327657:FAA327669 FJW327657:FJW327669 FTS327657:FTS327669 GDO327657:GDO327669 GNK327657:GNK327669 GXG327657:GXG327669 HHC327657:HHC327669 HQY327657:HQY327669 IAU327657:IAU327669 IKQ327657:IKQ327669 IUM327657:IUM327669 JEI327657:JEI327669 JOE327657:JOE327669 JYA327657:JYA327669 KHW327657:KHW327669 KRS327657:KRS327669 LBO327657:LBO327669 LLK327657:LLK327669 LVG327657:LVG327669 MFC327657:MFC327669 MOY327657:MOY327669 MYU327657:MYU327669 NIQ327657:NIQ327669 NSM327657:NSM327669 OCI327657:OCI327669 OME327657:OME327669 OWA327657:OWA327669 PFW327657:PFW327669 PPS327657:PPS327669 PZO327657:PZO327669 QJK327657:QJK327669 QTG327657:QTG327669 RDC327657:RDC327669 RMY327657:RMY327669 RWU327657:RWU327669 SGQ327657:SGQ327669 SQM327657:SQM327669 TAI327657:TAI327669 TKE327657:TKE327669 TUA327657:TUA327669 UDW327657:UDW327669 UNS327657:UNS327669 UXO327657:UXO327669 VHK327657:VHK327669 VRG327657:VRG327669 WBC327657:WBC327669 WKY327657:WKY327669 WUU327657:WUU327669 D393193:D393205 II393193:II393205 SE393193:SE393205 ACA393193:ACA393205 ALW393193:ALW393205 AVS393193:AVS393205 BFO393193:BFO393205 BPK393193:BPK393205 BZG393193:BZG393205 CJC393193:CJC393205 CSY393193:CSY393205 DCU393193:DCU393205 DMQ393193:DMQ393205 DWM393193:DWM393205 EGI393193:EGI393205 EQE393193:EQE393205 FAA393193:FAA393205 FJW393193:FJW393205 FTS393193:FTS393205 GDO393193:GDO393205 GNK393193:GNK393205 GXG393193:GXG393205 HHC393193:HHC393205 HQY393193:HQY393205 IAU393193:IAU393205 IKQ393193:IKQ393205 IUM393193:IUM393205 JEI393193:JEI393205 JOE393193:JOE393205 JYA393193:JYA393205 KHW393193:KHW393205 KRS393193:KRS393205 LBO393193:LBO393205 LLK393193:LLK393205 LVG393193:LVG393205 MFC393193:MFC393205 MOY393193:MOY393205 MYU393193:MYU393205 NIQ393193:NIQ393205 NSM393193:NSM393205 OCI393193:OCI393205 OME393193:OME393205 OWA393193:OWA393205 PFW393193:PFW393205 PPS393193:PPS393205 PZO393193:PZO393205 QJK393193:QJK393205 QTG393193:QTG393205 RDC393193:RDC393205 RMY393193:RMY393205 RWU393193:RWU393205 SGQ393193:SGQ393205 SQM393193:SQM393205 TAI393193:TAI393205 TKE393193:TKE393205 TUA393193:TUA393205 UDW393193:UDW393205 UNS393193:UNS393205 UXO393193:UXO393205 VHK393193:VHK393205 VRG393193:VRG393205 WBC393193:WBC393205 WKY393193:WKY393205 WUU393193:WUU393205 D458729:D458741 II458729:II458741 SE458729:SE458741 ACA458729:ACA458741 ALW458729:ALW458741 AVS458729:AVS458741 BFO458729:BFO458741 BPK458729:BPK458741 BZG458729:BZG458741 CJC458729:CJC458741 CSY458729:CSY458741 DCU458729:DCU458741 DMQ458729:DMQ458741 DWM458729:DWM458741 EGI458729:EGI458741 EQE458729:EQE458741 FAA458729:FAA458741 FJW458729:FJW458741 FTS458729:FTS458741 GDO458729:GDO458741 GNK458729:GNK458741 GXG458729:GXG458741 HHC458729:HHC458741 HQY458729:HQY458741 IAU458729:IAU458741 IKQ458729:IKQ458741 IUM458729:IUM458741 JEI458729:JEI458741 JOE458729:JOE458741 JYA458729:JYA458741 KHW458729:KHW458741 KRS458729:KRS458741 LBO458729:LBO458741 LLK458729:LLK458741 LVG458729:LVG458741 MFC458729:MFC458741 MOY458729:MOY458741 MYU458729:MYU458741 NIQ458729:NIQ458741 NSM458729:NSM458741 OCI458729:OCI458741 OME458729:OME458741 OWA458729:OWA458741 PFW458729:PFW458741 PPS458729:PPS458741 PZO458729:PZO458741 QJK458729:QJK458741 QTG458729:QTG458741 RDC458729:RDC458741 RMY458729:RMY458741 RWU458729:RWU458741 SGQ458729:SGQ458741 SQM458729:SQM458741 TAI458729:TAI458741 TKE458729:TKE458741 TUA458729:TUA458741 UDW458729:UDW458741 UNS458729:UNS458741 UXO458729:UXO458741 VHK458729:VHK458741 VRG458729:VRG458741 WBC458729:WBC458741 WKY458729:WKY458741 WUU458729:WUU458741 D524265:D524277 II524265:II524277 SE524265:SE524277 ACA524265:ACA524277 ALW524265:ALW524277 AVS524265:AVS524277 BFO524265:BFO524277 BPK524265:BPK524277 BZG524265:BZG524277 CJC524265:CJC524277 CSY524265:CSY524277 DCU524265:DCU524277 DMQ524265:DMQ524277 DWM524265:DWM524277 EGI524265:EGI524277 EQE524265:EQE524277 FAA524265:FAA524277 FJW524265:FJW524277 FTS524265:FTS524277 GDO524265:GDO524277 GNK524265:GNK524277 GXG524265:GXG524277 HHC524265:HHC524277 HQY524265:HQY524277 IAU524265:IAU524277 IKQ524265:IKQ524277 IUM524265:IUM524277 JEI524265:JEI524277 JOE524265:JOE524277 JYA524265:JYA524277 KHW524265:KHW524277 KRS524265:KRS524277 LBO524265:LBO524277 LLK524265:LLK524277 LVG524265:LVG524277 MFC524265:MFC524277 MOY524265:MOY524277 MYU524265:MYU524277 NIQ524265:NIQ524277 NSM524265:NSM524277 OCI524265:OCI524277 OME524265:OME524277 OWA524265:OWA524277 PFW524265:PFW524277 PPS524265:PPS524277 PZO524265:PZO524277 QJK524265:QJK524277 QTG524265:QTG524277 RDC524265:RDC524277 RMY524265:RMY524277 RWU524265:RWU524277 SGQ524265:SGQ524277 SQM524265:SQM524277 TAI524265:TAI524277 TKE524265:TKE524277 TUA524265:TUA524277 UDW524265:UDW524277 UNS524265:UNS524277 UXO524265:UXO524277 VHK524265:VHK524277 VRG524265:VRG524277 WBC524265:WBC524277 WKY524265:WKY524277 WUU524265:WUU524277 D589801:D589813 II589801:II589813 SE589801:SE589813 ACA589801:ACA589813 ALW589801:ALW589813 AVS589801:AVS589813 BFO589801:BFO589813 BPK589801:BPK589813 BZG589801:BZG589813 CJC589801:CJC589813 CSY589801:CSY589813 DCU589801:DCU589813 DMQ589801:DMQ589813 DWM589801:DWM589813 EGI589801:EGI589813 EQE589801:EQE589813 FAA589801:FAA589813 FJW589801:FJW589813 FTS589801:FTS589813 GDO589801:GDO589813 GNK589801:GNK589813 GXG589801:GXG589813 HHC589801:HHC589813 HQY589801:HQY589813 IAU589801:IAU589813 IKQ589801:IKQ589813 IUM589801:IUM589813 JEI589801:JEI589813 JOE589801:JOE589813 JYA589801:JYA589813 KHW589801:KHW589813 KRS589801:KRS589813 LBO589801:LBO589813 LLK589801:LLK589813 LVG589801:LVG589813 MFC589801:MFC589813 MOY589801:MOY589813 MYU589801:MYU589813 NIQ589801:NIQ589813 NSM589801:NSM589813 OCI589801:OCI589813 OME589801:OME589813 OWA589801:OWA589813 PFW589801:PFW589813 PPS589801:PPS589813 PZO589801:PZO589813 QJK589801:QJK589813 QTG589801:QTG589813 RDC589801:RDC589813 RMY589801:RMY589813 RWU589801:RWU589813 SGQ589801:SGQ589813 SQM589801:SQM589813 TAI589801:TAI589813 TKE589801:TKE589813 TUA589801:TUA589813 UDW589801:UDW589813 UNS589801:UNS589813 UXO589801:UXO589813 VHK589801:VHK589813 VRG589801:VRG589813 WBC589801:WBC589813 WKY589801:WKY589813 WUU589801:WUU589813 D655337:D655349 II655337:II655349 SE655337:SE655349 ACA655337:ACA655349 ALW655337:ALW655349 AVS655337:AVS655349 BFO655337:BFO655349 BPK655337:BPK655349 BZG655337:BZG655349 CJC655337:CJC655349 CSY655337:CSY655349 DCU655337:DCU655349 DMQ655337:DMQ655349 DWM655337:DWM655349 EGI655337:EGI655349 EQE655337:EQE655349 FAA655337:FAA655349 FJW655337:FJW655349 FTS655337:FTS655349 GDO655337:GDO655349 GNK655337:GNK655349 GXG655337:GXG655349 HHC655337:HHC655349 HQY655337:HQY655349 IAU655337:IAU655349 IKQ655337:IKQ655349 IUM655337:IUM655349 JEI655337:JEI655349 JOE655337:JOE655349 JYA655337:JYA655349 KHW655337:KHW655349 KRS655337:KRS655349 LBO655337:LBO655349 LLK655337:LLK655349 LVG655337:LVG655349 MFC655337:MFC655349 MOY655337:MOY655349 MYU655337:MYU655349 NIQ655337:NIQ655349 NSM655337:NSM655349 OCI655337:OCI655349 OME655337:OME655349 OWA655337:OWA655349 PFW655337:PFW655349 PPS655337:PPS655349 PZO655337:PZO655349 QJK655337:QJK655349 QTG655337:QTG655349 RDC655337:RDC655349 RMY655337:RMY655349 RWU655337:RWU655349 SGQ655337:SGQ655349 SQM655337:SQM655349 TAI655337:TAI655349 TKE655337:TKE655349 TUA655337:TUA655349 UDW655337:UDW655349 UNS655337:UNS655349 UXO655337:UXO655349 VHK655337:VHK655349 VRG655337:VRG655349 WBC655337:WBC655349 WKY655337:WKY655349 WUU655337:WUU655349 D720873:D720885 II720873:II720885 SE720873:SE720885 ACA720873:ACA720885 ALW720873:ALW720885 AVS720873:AVS720885 BFO720873:BFO720885 BPK720873:BPK720885 BZG720873:BZG720885 CJC720873:CJC720885 CSY720873:CSY720885 DCU720873:DCU720885 DMQ720873:DMQ720885 DWM720873:DWM720885 EGI720873:EGI720885 EQE720873:EQE720885 FAA720873:FAA720885 FJW720873:FJW720885 FTS720873:FTS720885 GDO720873:GDO720885 GNK720873:GNK720885 GXG720873:GXG720885 HHC720873:HHC720885 HQY720873:HQY720885 IAU720873:IAU720885 IKQ720873:IKQ720885 IUM720873:IUM720885 JEI720873:JEI720885 JOE720873:JOE720885 JYA720873:JYA720885 KHW720873:KHW720885 KRS720873:KRS720885 LBO720873:LBO720885 LLK720873:LLK720885 LVG720873:LVG720885 MFC720873:MFC720885 MOY720873:MOY720885 MYU720873:MYU720885 NIQ720873:NIQ720885 NSM720873:NSM720885 OCI720873:OCI720885 OME720873:OME720885 OWA720873:OWA720885 PFW720873:PFW720885 PPS720873:PPS720885 PZO720873:PZO720885 QJK720873:QJK720885 QTG720873:QTG720885 RDC720873:RDC720885 RMY720873:RMY720885 RWU720873:RWU720885 SGQ720873:SGQ720885 SQM720873:SQM720885 TAI720873:TAI720885 TKE720873:TKE720885 TUA720873:TUA720885 UDW720873:UDW720885 UNS720873:UNS720885 UXO720873:UXO720885 VHK720873:VHK720885 VRG720873:VRG720885 WBC720873:WBC720885 WKY720873:WKY720885 WUU720873:WUU720885 D786409:D786421 II786409:II786421 SE786409:SE786421 ACA786409:ACA786421 ALW786409:ALW786421 AVS786409:AVS786421 BFO786409:BFO786421 BPK786409:BPK786421 BZG786409:BZG786421 CJC786409:CJC786421 CSY786409:CSY786421 DCU786409:DCU786421 DMQ786409:DMQ786421 DWM786409:DWM786421 EGI786409:EGI786421 EQE786409:EQE786421 FAA786409:FAA786421 FJW786409:FJW786421 FTS786409:FTS786421 GDO786409:GDO786421 GNK786409:GNK786421 GXG786409:GXG786421 HHC786409:HHC786421 HQY786409:HQY786421 IAU786409:IAU786421 IKQ786409:IKQ786421 IUM786409:IUM786421 JEI786409:JEI786421 JOE786409:JOE786421 JYA786409:JYA786421 KHW786409:KHW786421 KRS786409:KRS786421 LBO786409:LBO786421 LLK786409:LLK786421 LVG786409:LVG786421 MFC786409:MFC786421 MOY786409:MOY786421 MYU786409:MYU786421 NIQ786409:NIQ786421 NSM786409:NSM786421 OCI786409:OCI786421 OME786409:OME786421 OWA786409:OWA786421 PFW786409:PFW786421 PPS786409:PPS786421 PZO786409:PZO786421 QJK786409:QJK786421 QTG786409:QTG786421 RDC786409:RDC786421 RMY786409:RMY786421 RWU786409:RWU786421 SGQ786409:SGQ786421 SQM786409:SQM786421 TAI786409:TAI786421 TKE786409:TKE786421 TUA786409:TUA786421 UDW786409:UDW786421 UNS786409:UNS786421 UXO786409:UXO786421 VHK786409:VHK786421 VRG786409:VRG786421 WBC786409:WBC786421 WKY786409:WKY786421 WUU786409:WUU786421 D851945:D851957 II851945:II851957 SE851945:SE851957 ACA851945:ACA851957 ALW851945:ALW851957 AVS851945:AVS851957 BFO851945:BFO851957 BPK851945:BPK851957 BZG851945:BZG851957 CJC851945:CJC851957 CSY851945:CSY851957 DCU851945:DCU851957 DMQ851945:DMQ851957 DWM851945:DWM851957 EGI851945:EGI851957 EQE851945:EQE851957 FAA851945:FAA851957 FJW851945:FJW851957 FTS851945:FTS851957 GDO851945:GDO851957 GNK851945:GNK851957 GXG851945:GXG851957 HHC851945:HHC851957 HQY851945:HQY851957 IAU851945:IAU851957 IKQ851945:IKQ851957 IUM851945:IUM851957 JEI851945:JEI851957 JOE851945:JOE851957 JYA851945:JYA851957 KHW851945:KHW851957 KRS851945:KRS851957 LBO851945:LBO851957 LLK851945:LLK851957 LVG851945:LVG851957 MFC851945:MFC851957 MOY851945:MOY851957 MYU851945:MYU851957 NIQ851945:NIQ851957 NSM851945:NSM851957 OCI851945:OCI851957 OME851945:OME851957 OWA851945:OWA851957 PFW851945:PFW851957 PPS851945:PPS851957 PZO851945:PZO851957 QJK851945:QJK851957 QTG851945:QTG851957 RDC851945:RDC851957 RMY851945:RMY851957 RWU851945:RWU851957 SGQ851945:SGQ851957 SQM851945:SQM851957 TAI851945:TAI851957 TKE851945:TKE851957 TUA851945:TUA851957 UDW851945:UDW851957 UNS851945:UNS851957 UXO851945:UXO851957 VHK851945:VHK851957 VRG851945:VRG851957 WBC851945:WBC851957 WKY851945:WKY851957 WUU851945:WUU851957 D917481:D917493 II917481:II917493 SE917481:SE917493 ACA917481:ACA917493 ALW917481:ALW917493 AVS917481:AVS917493 BFO917481:BFO917493 BPK917481:BPK917493 BZG917481:BZG917493 CJC917481:CJC917493 CSY917481:CSY917493 DCU917481:DCU917493 DMQ917481:DMQ917493 DWM917481:DWM917493 EGI917481:EGI917493 EQE917481:EQE917493 FAA917481:FAA917493 FJW917481:FJW917493 FTS917481:FTS917493 GDO917481:GDO917493 GNK917481:GNK917493 GXG917481:GXG917493 HHC917481:HHC917493 HQY917481:HQY917493 IAU917481:IAU917493 IKQ917481:IKQ917493 IUM917481:IUM917493 JEI917481:JEI917493 JOE917481:JOE917493 JYA917481:JYA917493 KHW917481:KHW917493 KRS917481:KRS917493 LBO917481:LBO917493 LLK917481:LLK917493 LVG917481:LVG917493 MFC917481:MFC917493 MOY917481:MOY917493 MYU917481:MYU917493 NIQ917481:NIQ917493 NSM917481:NSM917493 OCI917481:OCI917493 OME917481:OME917493 OWA917481:OWA917493 PFW917481:PFW917493 PPS917481:PPS917493 PZO917481:PZO917493 QJK917481:QJK917493 QTG917481:QTG917493 RDC917481:RDC917493 RMY917481:RMY917493 RWU917481:RWU917493 SGQ917481:SGQ917493 SQM917481:SQM917493 TAI917481:TAI917493 TKE917481:TKE917493 TUA917481:TUA917493 UDW917481:UDW917493 UNS917481:UNS917493 UXO917481:UXO917493 VHK917481:VHK917493 VRG917481:VRG917493 WBC917481:WBC917493 WKY917481:WKY917493 WUU917481:WUU917493 D983017:D983029 II983017:II983029 SE983017:SE983029 ACA983017:ACA983029 ALW983017:ALW983029 AVS983017:AVS983029 BFO983017:BFO983029 BPK983017:BPK983029 BZG983017:BZG983029 CJC983017:CJC983029 CSY983017:CSY983029 DCU983017:DCU983029 DMQ983017:DMQ983029 DWM983017:DWM983029 EGI983017:EGI983029 EQE983017:EQE983029 FAA983017:FAA983029 FJW983017:FJW983029 FTS983017:FTS983029 GDO983017:GDO983029 GNK983017:GNK983029 GXG983017:GXG983029 HHC983017:HHC983029 HQY983017:HQY983029 IAU983017:IAU983029 IKQ983017:IKQ983029 IUM983017:IUM983029 JEI983017:JEI983029 JOE983017:JOE983029 JYA983017:JYA983029 KHW983017:KHW983029 KRS983017:KRS983029 LBO983017:LBO983029 LLK983017:LLK983029 LVG983017:LVG983029 MFC983017:MFC983029 MOY983017:MOY983029 MYU983017:MYU983029 NIQ983017:NIQ983029 NSM983017:NSM983029 OCI983017:OCI983029 OME983017:OME983029 OWA983017:OWA983029 PFW983017:PFW983029 PPS983017:PPS983029 PZO983017:PZO983029 QJK983017:QJK983029 QTG983017:QTG983029 RDC983017:RDC983029 RMY983017:RMY983029 RWU983017:RWU983029 SGQ983017:SGQ983029 SQM983017:SQM983029 TAI983017:TAI983029 TKE983017:TKE983029 TUA983017:TUA983029 UDW983017:UDW983029 UNS983017:UNS983029 UXO983017:UXO983029 VHK983017:VHK983029 VRG983017:VRG983029 WBC983017:WBC983029 WKY983017:WKY983029 WUU983017:WUU983029 D3:D13 II3:II13 SE3:SE13 ACA3:ACA13 ALW3:ALW13 AVS3:AVS13 BFO3:BFO13 BPK3:BPK13 BZG3:BZG13 CJC3:CJC13 CSY3:CSY13 DCU3:DCU13 DMQ3:DMQ13 DWM3:DWM13 EGI3:EGI13 EQE3:EQE13 FAA3:FAA13 FJW3:FJW13 FTS3:FTS13 GDO3:GDO13 GNK3:GNK13 GXG3:GXG13 HHC3:HHC13 HQY3:HQY13 IAU3:IAU13 IKQ3:IKQ13 IUM3:IUM13 JEI3:JEI13 JOE3:JOE13 JYA3:JYA13 KHW3:KHW13 KRS3:KRS13 LBO3:LBO13 LLK3:LLK13 LVG3:LVG13 MFC3:MFC13 MOY3:MOY13 MYU3:MYU13 NIQ3:NIQ13 NSM3:NSM13 OCI3:OCI13 OME3:OME13 OWA3:OWA13 PFW3:PFW13 PPS3:PPS13 PZO3:PZO13 QJK3:QJK13 QTG3:QTG13 RDC3:RDC13 RMY3:RMY13 RWU3:RWU13 SGQ3:SGQ13 SQM3:SQM13 TAI3:TAI13 TKE3:TKE13 TUA3:TUA13 UDW3:UDW13 UNS3:UNS13 UXO3:UXO13 VHK3:VHK13 VRG3:VRG13 WBC3:WBC13 WKY3:WKY13 WUU3:WUU13" xr:uid="{C9EFCC79-ACAC-4D12-8C79-19551E3B5730}">
      <formula1>0</formula1>
      <formula2>0</formula2>
    </dataValidation>
  </dataValidations>
  <pageMargins left="0.7" right="0.7" top="0.75" bottom="0.75" header="0.3" footer="0.3"/>
  <pageSetup paperSize="8" scale="6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DC64F814AE9B454093B7D0D09EADAC72" ma:contentTypeVersion="16" ma:contentTypeDescription="Vytvoří nový dokument" ma:contentTypeScope="" ma:versionID="28178b5a00d8ba4fee793a402b701743">
  <xsd:schema xmlns:xsd="http://www.w3.org/2001/XMLSchema" xmlns:xs="http://www.w3.org/2001/XMLSchema" xmlns:p="http://schemas.microsoft.com/office/2006/metadata/properties" xmlns:ns2="47019dbc-7926-4dff-898f-c65f63d20c7f" xmlns:ns3="c30c2397-c393-4f4b-8e43-440b78a403b3" targetNamespace="http://schemas.microsoft.com/office/2006/metadata/properties" ma:root="true" ma:fieldsID="7a0c0a914c1d6743315c3fd7b06d189f" ns2:_="" ns3:_="">
    <xsd:import namespace="47019dbc-7926-4dff-898f-c65f63d20c7f"/>
    <xsd:import namespace="c30c2397-c393-4f4b-8e43-440b78a403b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19dbc-7926-4dff-898f-c65f63d20c7f"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internalName="SharedWithDetails" ma:readOnly="true">
      <xsd:simpleType>
        <xsd:restriction base="dms:Note">
          <xsd:maxLength value="255"/>
        </xsd:restriction>
      </xsd:simpleType>
    </xsd:element>
    <xsd:element name="TaxCatchAll" ma:index="22" nillable="true" ma:displayName="Taxonomy Catch All Column" ma:hidden="true" ma:list="{c16ac15e-bbf9-4ba8-8b3e-a80a83956a12}" ma:internalName="TaxCatchAll" ma:showField="CatchAllData" ma:web="47019dbc-7926-4dff-898f-c65f63d20c7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30c2397-c393-4f4b-8e43-440b78a403b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Značky obrázků" ma:readOnly="false" ma:fieldId="{5cf76f15-5ced-4ddc-b409-7134ff3c332f}" ma:taxonomyMulti="true" ma:sspId="717a95a3-5118-48ea-8044-39dc3bd6c741"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042DCB-A7CA-44B5-8326-59E3143685D0}">
  <ds:schemaRefs>
    <ds:schemaRef ds:uri="http://schemas.microsoft.com/sharepoint/v3/contenttype/forms"/>
  </ds:schemaRefs>
</ds:datastoreItem>
</file>

<file path=customXml/itemProps2.xml><?xml version="1.0" encoding="utf-8"?>
<ds:datastoreItem xmlns:ds="http://schemas.openxmlformats.org/officeDocument/2006/customXml" ds:itemID="{6824A769-F660-469A-B211-21C50A5CED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019dbc-7926-4dff-898f-c65f63d20c7f"/>
    <ds:schemaRef ds:uri="c30c2397-c393-4f4b-8e43-440b78a403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dílny_2023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Pikalová</dc:creator>
  <cp:lastModifiedBy>Romana Kocourová</cp:lastModifiedBy>
  <cp:lastPrinted>2023-02-09T14:16:10Z</cp:lastPrinted>
  <dcterms:created xsi:type="dcterms:W3CDTF">2015-06-05T18:19:34Z</dcterms:created>
  <dcterms:modified xsi:type="dcterms:W3CDTF">2023-02-09T14:16:33Z</dcterms:modified>
</cp:coreProperties>
</file>