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bookViews>
    <workbookView xWindow="65416" yWindow="49216" windowWidth="29040" windowHeight="16440" activeTab="0"/>
  </bookViews>
  <sheets>
    <sheet name="nábytek" sheetId="1" r:id="rId1"/>
  </sheets>
  <definedNames/>
  <calcPr calcId="191029"/>
  <extLst/>
</workbook>
</file>

<file path=xl/sharedStrings.xml><?xml version="1.0" encoding="utf-8"?>
<sst xmlns="http://schemas.openxmlformats.org/spreadsheetml/2006/main" count="110" uniqueCount="81">
  <si>
    <t>Pokud technická specifikace obsahuje požadavky nebo odkazy na obchodní firmy, názvy nebo jména a příjmení, specifická označení zboží a služeb, které platí pro určitou osobu, popřípadě její organizační složku za příznačné, patenty na vynálezy, užitné vzory, průmyslové vzory, ochranné známky nebo označení původu, umožňuje zadavatel pro plnění veřejné zakázky použití i jiných, kvalitativně a technicky obdobných řešení.</t>
  </si>
  <si>
    <t>č.p.</t>
  </si>
  <si>
    <t>Položka</t>
  </si>
  <si>
    <t>Minimální technické parametry</t>
  </si>
  <si>
    <t>Počet</t>
  </si>
  <si>
    <t>Cena za jednotku bez DPH</t>
  </si>
  <si>
    <t>Cena za jednotku s DPH</t>
  </si>
  <si>
    <t>Cena celkem bez DPH</t>
  </si>
  <si>
    <t>Cena celkem s DPH</t>
  </si>
  <si>
    <t>nábytek</t>
  </si>
  <si>
    <t>Jazyková učebna</t>
  </si>
  <si>
    <t>Katedra učitele</t>
  </si>
  <si>
    <t>Lavice pro 1 žáka</t>
  </si>
  <si>
    <t>Hák na zavěšení sluchátek</t>
  </si>
  <si>
    <t>Židle žákovská</t>
  </si>
  <si>
    <t>Židle učitelská</t>
  </si>
  <si>
    <t>Minimální technická specifikace:
- katedra jazykové laboratoře přizpůsobena pro osazení techniky jazykové laboratoře. Vnější rozměry katedry š-1600 x h-680 x v-760 mm (± 5 mm), min. 2x kabelová průchodka. V pravé části katedry umístěna uzamykatelná skříňka na soklu o vnitřních rozměrech š-500 x h-600 x v-700 mm (± 5 mm). Skříňka vybavena nasávacím otvorem v čele dvířek a otvorem v boční části pro odvedení teplého vzduchu (krytí otvorů perforovaným plechem). V levé části katedry umístěna skříňka s min. 3x polohovatelnou policí. Prostor mezi skříňkami vybaven falešnými uzamykatelnými zády pro možnost umístění interfacu jazykové laboratoře. Vytvořený propoj mezi prostorem uzamykatelné skříňky a falešnými zády. Možnost napojení katedry na kabelový žlab pro spojení 4 stolů pro jednoho studenta
- vč. instalace, montáže a dopravy</t>
  </si>
  <si>
    <t>Minimální technická specifikace:
- lavice jazykové laboratoře přizpůsobena pro osazení techniky jazykové laboratoře. Lavice pro jednoho studenta o vnějších rozměrech š-880 x h-600 x v-760 mm (± 5 mm), min. 4x kabelová průchodka. Možnost jednoduchého spojení 2 stolů do jednoho a vytvoření dvojlavice. Stůl přizpůsoben pro spojení 2 a více stolů dohromady a vytvoření podélného layoutu sezení. Možnost napojení stolu na kabelový žlab pro spojení 4 stolů. Pod deskou stolu osazen šířkově nastavitelný perforovaný, kovový box pro osazení PC
- vč. instalace, montáže a dopravy</t>
  </si>
  <si>
    <t>Minimální technická specifikace:
- hák pro žákovské lavice - možnost nainstalovat jako hák pro zavěšení sluchátek
- vč. instalace a dopravy</t>
  </si>
  <si>
    <t>Minimální technická specifikace:
- šálový sedák s kovovou podnoží. Židle jsou dokonale stohovatelné, výška sedáku vhodná pro žáky ZŠ
- vč. instalace, montáže a dopravy</t>
  </si>
  <si>
    <t>Minimální technická specifikace:
- židle pojízdná (na kolečkách), výškově nastavitelná pomocí pístu, otočná, s plastovým sedákem
- vč. instalace a dopravy</t>
  </si>
  <si>
    <t>PC učebna</t>
  </si>
  <si>
    <t>Katedra profesora</t>
  </si>
  <si>
    <t>Lavice žákovská</t>
  </si>
  <si>
    <t>Skříně</t>
  </si>
  <si>
    <t>Minimální technická specifikace:
- katedra profesora přizpůsobena pro osazení techniky PC. Vnější rozměry katedry š-1600 x h-680 x v-760 mm (± 5 mm), min. 2x kabelová průchodka. V pravé části katedry umístěna uzamykatelná skříňka na soklu o vnitřních rozměrech š-500 x h-600 x v-700 mm (± 5 mm). Skříňka vybavena nasávacím otvorem v čele dvířek a otvorem v boční části pro odvedení teplého vzduchu (krytí otvorů perforovaným plechem) PC učebny. Vytvořený propoj mezi prostorem uzamykatelné skříňky a falešnými zády. Možnost napojení katedry na kabelový žlab pro spojení 4 stolů pro jednoho studenta
- vč. instalace, montáže a dopravy</t>
  </si>
  <si>
    <t>Minimální technická specifikace:
- lavice studenta přizpůsobena pro osazení techniky. Lavice pro jednoho studenta o vnějších rozměrech š-880 x h-600 x v-760 mm (± 5 mm), min. 4x kabelová průchodka. Možnost jednoduchého spojení 2 stolů do jednoho a vytvoření dvojlavice. Stůl přizpůsoben pro spojení 2 a více stolů dohromady. Pod deskou stolu osazen šířkově nastavitelný perforovaný, kovový box pro osazení PC.
- vč. instalace, montáže a dopravy</t>
  </si>
  <si>
    <t>Minimální technická specifikace:
- židle učitelská - pevná (na kluzácích), výškově nastavitelná pomocí pístu, otočná, s plastovým sedákem
- vč. instalace a dopravy</t>
  </si>
  <si>
    <t>Minimální technická specifikace:
- nízké skříňky, rozměry: š. 800 mm, v. 850 mm, h. 400 mm (± 5 mm), uvnitř nastavitelné police, uzamykatelné
- vč. instalace a dopravy</t>
  </si>
  <si>
    <t>Minimální technická specifikace:
- židle žákovská - šálový sedák s kovovou podnoží, ergonomicky tvarovaný sedák i opěrák, židle jsou dokonale stohovatelné
- vč. instalace a dopravy</t>
  </si>
  <si>
    <t>Katedra profesora s dřezem</t>
  </si>
  <si>
    <t>Minimální technická specifikace:
- demonstrační stůl pro pedagoga. ŠxH 4350x700 mm (± 5 mm). Odolná pracovní plocha a konstrukce spodních skříněk umožňují instalaci jakýchkoliv rozvodů a také případné napojení na stávající. Skříňky jsou s falešnými zády a dnem, které slouží pro možnost vést rozvody do potřebných míst a z nich se napojovat dál. Deska stolu je osazena dřezem a otvorem pro instalaci vodovodní baterie. Dále je deska katedry osazena výklopným systémem pro monitor až 24“ (při nečinnosti je monitor ukryt uvnitř katedry), vč. systému pro uchycení monitoru. Standardní minimální použité materiály: lamino desky min. 19 mm ABS hrana lepena PUR lepidlem, korpusy lepené v lisu, HPL o síle min. 0,8mm lepeno voděodolným lepidlem, celokovové úchytky, trojcestné zámky
- vč. dopravy, montáže a instalace</t>
  </si>
  <si>
    <t>Stůl učebny přírodních věd pro 3 žáky</t>
  </si>
  <si>
    <t>Minimální technická specifikace:
- stůl učebny pro 3 žáky, použitelný jako plocha pro pokusy a kolaborativní výuku, ale také jako standardní stůl pro potřeby učebny. ŠxH 1800x600 mm (±5 mm). Standardní minimální použité materiály: ocelové profily ovál min. 80x25x2 mm, D min. 55x35x2 mm, hranol min. 30x30x2 mm, lamino desky min.19 mm ABS hrana lepena PUR lepidlem, HPL o síle min. 0,8mm lepeno voděodolným lepidlem, prášková barva s nanopasivací. Možnost kotvení stolu do podlahy. Ve stole v uzamykatelném kanále je připraven parapetní kanál min. 90x55 mm - zde je možné umístit rozvody silno/slabo produ a síť. Tyto rozvody je možné do kanálu zavést nohou stolu. Kanál a pracovní plocha mají mezi sebou mezeru krytou gumou, kterou se dají kabely používané na stole minimalizovat. Katedra lze centrálně odemykat a zamykat ze stolu učitele
- vč. dopravy, montáže a instalace</t>
  </si>
  <si>
    <t>Stůl učebny přírodních věd pro 2 žáky</t>
  </si>
  <si>
    <t>Minimální technická specifikace:
- stůl učebny pro 2 žáky, použitelný jako plocha pro pokusy a kolaborativní výuku, ale také jako standardní stůl pro potřeby učebny. ŠxH 1200mmx600 mm (±5 mm). Standardní minimální použité materiály: ocelové profily ovál min. 80x25x2mm, D min. 55x35x2mm, hranol min. 30x30x2mm, lamino desky min. 19 mm ABS hrana lepena PUR lepidlem, HPL o síle min. 0,8mm lepeno voděodolným lepidlem, prášková barva s nanopasivací. Možnost kotvení stolu do podlahy. Ve stole v uzamykatelném kanále je připraven parapetní kanál min. 90x55 mm - zde je možné umístit rozvody silno/slabo produ a síť. Tyto rozvody je možné do kanálu zavést nohou stolu. Kanál a pracovní plocha mají mezi sebou mezeru krytou gumou, kterou se dají kabely používané na stole minimalizovat. Katedra lze centrálně odemykat a zamykat ze stolu učitele
- vč. dopravy, montáže a instalace</t>
  </si>
  <si>
    <t>Plynový komplet</t>
  </si>
  <si>
    <t>Minimální tehcnické parametry:
- plynový komplet pro instalaci do katedry obsahující min.: plynový uzavírací jednokohout pro instalaci do pracovní plochy + stolní kahan. Dále obsahuje min.: regulátor tlaku plynu uvnitř katedry včetně hadic a spon pro připojení plynové bomby
- vč. instalace a dopravy</t>
  </si>
  <si>
    <t>Minimální technická specifikace:
- tlaková láhev 2kg Propan - Butan
- vratná, výměnná, tlaková láhev pro propan - butanové spotřebiče
- vč. náplně, instalace a dopravy</t>
  </si>
  <si>
    <t>Lineární zdroj pro rozvod do stolů studentů</t>
  </si>
  <si>
    <t>Minimální tecnické parametry:
- lineárně řízený laboratorní zdroj min. 0 - 25 V, min. 0-10 A, univerzální síťový zdroj pro školín zařízení
- vč. instalace a dopravy</t>
  </si>
  <si>
    <t>Rozvodný box 12V</t>
  </si>
  <si>
    <t>Minimální tehcnick áspecifikace:
- rozvodný propojovací box pro paralelní připojení stolů studentů na lineární zdroj v katedře učitele
- vč. instalace a dopravy</t>
  </si>
  <si>
    <t>Odkládací praocviště</t>
  </si>
  <si>
    <t>Skříňová sestava s nástavcem</t>
  </si>
  <si>
    <t>Skříň</t>
  </si>
  <si>
    <t>Minimální technická specifikace:
- mycí pracoviště, délka 5400 mm (± 5 mm), hloubka 600 mm (± 5 mm), včetně min. 2x dřez bez baterií. Skříňky: min. 2x dřezová, min. 5x dveřová skříňka - uvnitř police. Všechny dveře nezamykací. Pracovní deska min. HPL.
- vč. dopravy, montáže a instalace</t>
  </si>
  <si>
    <t>Minimální technická specifikace:
- skříňová sestava, délka 3200 mm (± 5 mm), výška (i s nástavci) 2600 mm (± 5 mm), hloubka 550 mm (± 5 mm), spodní skříně prosklené, nahoře nástavec, všechny dveře uzamkyatelné, uvnitř nastavitelné police - min. 7 polic
- sestava je 4x800 mm (± 5 mm)
- vč. instalace, montáže a dopravy</t>
  </si>
  <si>
    <t>Minimální technická specifikace:
- skříň, rozměry: š.800 mm (± 5 mm), výška 2600 mm (± 5 mm), hloubka 550 mm (± 5 mm), v. dveře prosklené, nástavec, uvnitř nastavitelné police (min. 7 polic)
- vč. instalace, montáže a dopravy</t>
  </si>
  <si>
    <t>Minimální technická specifikace:
- šálový sedák s kovovou podnoží Židle jsou dokonale stohovatelné, výška vhodná pro žáky ZŠ
- vč. instalace, montáže a dopravy</t>
  </si>
  <si>
    <t>Minimální technická specifikace:
- židle pojízdná (na kolečkách), výškově nastavitelná pomocí pístu, otočná, s plastovým sedákem
- vč. instalace, montáže a dopravy</t>
  </si>
  <si>
    <t>Přírodovědná učebna</t>
  </si>
  <si>
    <t>Nábytek - kabinet</t>
  </si>
  <si>
    <t>Stůl jednací</t>
  </si>
  <si>
    <t>Židle</t>
  </si>
  <si>
    <t>Zrcadlo</t>
  </si>
  <si>
    <t>Stůl učitelský</t>
  </si>
  <si>
    <t>Polička</t>
  </si>
  <si>
    <t>Minimální technická specifikace:
- stůl jednací, rozměry: (š,h,v) 1200x800x760 mm (± 5 mm)
- vč. instalace, montáže a dopravy</t>
  </si>
  <si>
    <t>Minimální technická specifikace:
- stůl jednací, rozměry: (š,h,v) 650x650x760 mm (± 5 mm)
- vč. instalace, montáže a dopravy</t>
  </si>
  <si>
    <t>Minimální technická specifikace:
- židle pevná (na kluzácích), výškově nastavitelná pomocí pístu, otočná, s plastovým sedákem
- vč. instalace, montáže a dopravy</t>
  </si>
  <si>
    <t>Minimální technická specifikace:
- zrcadlo leštěné, rozměr 600x500 mm (± 5 mm), hrany sražené
- vč. instalace, montáže a dopravy</t>
  </si>
  <si>
    <t>Minimální technická specifikace:
- stůl učitelský s boxem, min. 4 zásuvky, rozměr stolu (š,h)1600x700 mm (± 5 mm)
- vč. instalace, montáže a dopravy</t>
  </si>
  <si>
    <t>Minimální technická specifikace:
- skříň vysoká, dvoudveřová, s mezistěnou, vč. šatní tyče, rozměr skříně v mm (ŠxVxH): 1000x2000x650 (± 5 mm), min. 6 polic
- vč. instalace, montáže a dopravy</t>
  </si>
  <si>
    <t>Minimální technická specifikace:
- police nad stůl (knihovnička)
- ŠxHxV v mm: 1600x250x400 (± 5 mm)
- vč. instalace, montáže a dopravy</t>
  </si>
  <si>
    <t>Minimální technická specifikace:
- Skříň vysoká, min. 5x zásuvek, nahoře prosklený regál
-  rozměry v mm (± 5 mm): š 1000, h 550, v 2000
- 1/3 uzavřená - plná dvířka se zámkem, 2/3 proslená dvířka, mezistěna
- vč. instalace, montáže a dopravy</t>
  </si>
  <si>
    <t>Nábytek - přípravna</t>
  </si>
  <si>
    <t>Minimální technická specifikace:
- skříň vysoká, otevřený regál s mezistěnou, rozměry (ŠxVxH): 1000x2000x600 mm (± 5 mm), min. 10x police
- vč. instalace, montáže a dopravy</t>
  </si>
  <si>
    <t>Nábytek - přípravna chemie</t>
  </si>
  <si>
    <t>Minimální technická specifikace:
- skříň na chemikálie, rozměry (ŠxVxH): 1950x810x520 mm (± 5 mm)
- vč. instalace, montáže a dopravy</t>
  </si>
  <si>
    <t>Učebna fyziky a chemie</t>
  </si>
  <si>
    <t>Minimální technická specifikace:
- demonstrační stůl pro pedagoga. ŠxH 4350 x 700 mm (± 5 mm). Uzpůsobený pro maximální flexibilitu a možnosti prezentovat. Odolná pracovní plocha a konstrukce spodních skříněk umožňují instalaci jakýchkoliv rozvodů a také případné napojení na stávající. Skříňky jsou s falešnými zády a dnem, které slouží pro možnost vést rozvody do potřebných míst a z nich se napojovat dál. Deska stolu je osazena dřezem a otvorem pro instalaci vodovodní baterie. Dále je deska katedry osazena výklopným systémem pro monitor až 24" (při nečinnosti je monitor ukryt uvnitř katedry), vč. úchytného systému. Standardní minimální použité materiály: lamino desky min. 19 mm ABS hrana lepena PUR lepidlem, korpusy lepené v lisu, HPL o síle min. 0,8mm lepeno voděodolným lepidlem, celokovové úchytky, trojcestné zámky.
-vč. instalace, montáže a dopravy</t>
  </si>
  <si>
    <t>Minimální technická specifikace:
- stůl učebny pro 3 žáky, použitelný jako plocha pro pokusy a kolaborativní výuku, ale také jako standardní stůl pro potřeby učebny. ŠxH 1800mm x 600mm (± 5 mm). Standardní minimální použité materiály: ocelové profily ovál min. 80x25x2mm, D min. 55x35x2mm, hranol min. 30x30x2mm, lamino desky min. 19mm ABS hrana lepena PUR lepidlem, HPL o síle min. 0,8mm lepeno voděodolným lepidlem, prášková barva s nanopasivací. Možnost kotvení stolu do podlahy. Ve stole v uzamykatelném kanále je připraven parapetní kanál min. 90x55 mm - zde je možné umístit rozvody silno/slabo produ a síť. Tyto rozvody je možné do kanálu zavést nohou stolu. Kanál a pracovní plocha mají mezi sebou mezeru, krytou gumou, kterou se dají kabely používané na stole minimalizovat. Katedra lze centrálně odemykat a zamykat ze stolu učitele.
-vč. instalace, montáže a dopravy</t>
  </si>
  <si>
    <t>Minimální technická specifikace:
- stůl učebny pro 2 žáky, použitelný jako plocha pro pokusy a kolaborativní výuku, ale také jako standardní stůl pro potřeby učebny. ŠxH 1200mm x 600mm (± 5 mm). Standardní minimální použité materiály: ocelové profily ovál min. 80x25x2mm, D min.55x35x2mm, hranol min. 30x30x2mm, lamino desky min. 19 mm ABS hrana lepena PUR lepidlem, HPL o síle min. 0,8mm lepeno voděodolným lepidlem, prášková barva s nanopasivací. Možnost kotvení stolu do podlahy. Ve stole v uzamykatelném kanále je připraven parapetní kanál 90x55 - zde je možné umístit rozvody silno/slabo produ a síť. Tyto rozvody je možné do kanálu zavést nohou stolu. Kanál a pracovní plocha mají mezi sebou mezeru, krytou gumou, kterou se dají kabely používané na stole. Katedra lze centrálně odemykat a zamykat ze stolu učitele.
-vč. instalace, montáže a dopravy</t>
  </si>
  <si>
    <t>Plynová bomba
(nezpůsobilé)</t>
  </si>
  <si>
    <t>Minimální technická specifikace:
- mycí pracoviště, DxHxV v mm:5400x600x860 (± 5 mm), včetně min. 2x dřez bez baterií. Skříňky min. 2x dřezová, min. 4x dveřová skříňka - uvnitř police. Všechny dveře nezamykací. Pracovní deska HPL.
-vč. instalace, montáže a dopravy</t>
  </si>
  <si>
    <t>Minimální technická specifikace:
- skříňová sestava - 4x800 mm (± 5 mm), délka celkem 3200 mm (± 5 mm), výška (celková) 2600 mm (± 5 mm), spodní skříně prosklené, nahoře nástavec (600 mm (± 5 mm)), hloubka 500 mm (± 5 mm), všechny dveře uzamkyatelné, uvnitř nastavitelné police (min. 6  polic flexi)
- členění 1/3 plné, 2/3 prosklené
-vč. instalace, montáže a dopravy</t>
  </si>
  <si>
    <t xml:space="preserve">Minimální technická specifikace:
- židle pevná (na kluzácích), výškově nastavitelná pomocí pístu, otočná, s plastovým sedákem
- vč. instalace, montáže a dopravy </t>
  </si>
  <si>
    <t>celkem</t>
  </si>
  <si>
    <t>Typ / Identifikace výrobku</t>
  </si>
  <si>
    <t>Výrobce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</si>
</sst>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4">
    <font>
      <sz val="10"/>
      <color rgb="FF000000"/>
      <name val="Arial"/>
      <family val="2"/>
    </font>
    <font>
      <sz val="10"/>
      <name val="Arial"/>
      <family val="2"/>
    </font>
    <font>
      <b/>
      <sz val="10"/>
      <color rgb="FF000000"/>
      <name val="Arial"/>
      <family val="2"/>
    </font>
    <font>
      <sz val="10"/>
      <name val="Cambria"/>
      <family val="1"/>
    </font>
  </fonts>
  <fills count="6">
    <fill>
      <patternFill/>
    </fill>
    <fill>
      <patternFill patternType="gray125"/>
    </fill>
    <fill>
      <patternFill patternType="solid">
        <fgColor rgb="FFFFFF00"/>
        <bgColor indexed="64"/>
      </patternFill>
    </fill>
    <fill>
      <patternFill patternType="solid">
        <fgColor rgb="FFD9D9D9"/>
        <bgColor indexed="64"/>
      </patternFill>
    </fill>
    <fill>
      <patternFill patternType="solid">
        <fgColor theme="0" tint="-0.04997999966144562"/>
        <bgColor indexed="64"/>
      </patternFill>
    </fill>
    <fill>
      <patternFill patternType="solid">
        <fgColor rgb="FFFFFF00"/>
        <bgColor indexed="64"/>
      </patternFill>
    </fill>
  </fills>
  <borders count="6">
    <border>
      <left/>
      <right/>
      <top/>
      <bottom/>
      <diagonal/>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44" fontId="0" fillId="2" borderId="1" xfId="0" applyNumberFormat="1" applyFill="1" applyBorder="1" applyAlignment="1" applyProtection="1">
      <alignment horizontal="center" vertical="center"/>
      <protection locked="0"/>
    </xf>
    <xf numFmtId="0" fontId="0" fillId="0" borderId="0" xfId="0" applyFont="1" applyBorder="1" applyAlignment="1" applyProtection="1">
      <alignment horizontal="center" wrapText="1"/>
      <protection/>
    </xf>
    <xf numFmtId="0" fontId="0" fillId="0" borderId="0" xfId="0" applyProtection="1">
      <protection/>
    </xf>
    <xf numFmtId="0" fontId="0" fillId="0" borderId="2" xfId="0" applyFont="1" applyBorder="1" applyAlignment="1" applyProtection="1">
      <alignment horizontal="center" wrapText="1"/>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wrapText="1"/>
      <protection/>
    </xf>
    <xf numFmtId="0" fontId="2" fillId="3" borderId="1" xfId="0" applyFont="1" applyFill="1" applyBorder="1" applyAlignment="1" applyProtection="1">
      <alignment horizontal="center" vertical="center"/>
      <protection/>
    </xf>
    <xf numFmtId="0" fontId="2" fillId="4" borderId="3" xfId="0" applyFont="1" applyFill="1" applyBorder="1" applyAlignment="1" applyProtection="1">
      <alignment horizontal="center" vertical="center"/>
      <protection/>
    </xf>
    <xf numFmtId="0" fontId="2" fillId="4" borderId="4" xfId="0" applyFont="1" applyFill="1" applyBorder="1" applyAlignment="1" applyProtection="1">
      <alignment horizontal="center" vertical="center"/>
      <protection/>
    </xf>
    <xf numFmtId="0" fontId="2" fillId="4" borderId="5" xfId="0" applyFont="1" applyFill="1" applyBorder="1" applyAlignment="1" applyProtection="1">
      <alignment horizontal="center" vertical="center"/>
      <protection/>
    </xf>
    <xf numFmtId="0" fontId="0" fillId="0" borderId="1" xfId="0" applyBorder="1" applyAlignment="1" applyProtection="1">
      <alignment horizontal="center" vertical="center"/>
      <protection/>
    </xf>
    <xf numFmtId="0" fontId="0" fillId="0" borderId="1" xfId="0" applyFont="1" applyBorder="1" applyAlignment="1" applyProtection="1">
      <alignment horizontal="left" vertical="center" wrapText="1"/>
      <protection/>
    </xf>
    <xf numFmtId="0" fontId="1" fillId="0" borderId="1" xfId="0" applyFont="1" applyBorder="1" applyAlignment="1" applyProtection="1">
      <alignment wrapText="1"/>
      <protection/>
    </xf>
    <xf numFmtId="0" fontId="3" fillId="0" borderId="1" xfId="0" applyFont="1" applyBorder="1" applyAlignment="1" applyProtection="1">
      <alignment horizontal="center" vertical="center" wrapText="1"/>
      <protection/>
    </xf>
    <xf numFmtId="44" fontId="0" fillId="0" borderId="1" xfId="0" applyNumberFormat="1" applyBorder="1" applyAlignment="1" applyProtection="1">
      <alignment horizontal="center" vertical="center"/>
      <protection/>
    </xf>
    <xf numFmtId="44" fontId="0" fillId="0" borderId="0" xfId="0" applyNumberFormat="1" applyProtection="1">
      <protection/>
    </xf>
    <xf numFmtId="0" fontId="0" fillId="5" borderId="1" xfId="0" applyFont="1" applyFill="1" applyBorder="1" applyAlignment="1" applyProtection="1">
      <alignment horizontal="left"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8"/>
  <sheetViews>
    <sheetView tabSelected="1" zoomScale="80" zoomScaleNormal="80" workbookViewId="0" topLeftCell="A1">
      <selection activeCell="E63" sqref="E63"/>
    </sheetView>
  </sheetViews>
  <sheetFormatPr defaultColWidth="9.140625" defaultRowHeight="12.75"/>
  <cols>
    <col min="1" max="1" width="7.57421875" style="3" customWidth="1"/>
    <col min="2" max="2" width="19.8515625" style="3" customWidth="1"/>
    <col min="3" max="3" width="24.00390625" style="3" customWidth="1"/>
    <col min="4" max="4" width="24.421875" style="3" customWidth="1"/>
    <col min="5" max="5" width="102.140625" style="3" customWidth="1"/>
    <col min="6" max="6" width="8.7109375" style="3" customWidth="1"/>
    <col min="7" max="10" width="21.7109375" style="3" customWidth="1"/>
    <col min="11" max="1023" width="8.7109375" style="3" customWidth="1"/>
    <col min="1024" max="16384" width="8.8515625" style="3" customWidth="1"/>
  </cols>
  <sheetData>
    <row r="1" spans="1:10" ht="12.75" customHeight="1">
      <c r="A1" s="2"/>
      <c r="B1" s="2"/>
      <c r="C1" s="2"/>
      <c r="D1" s="2"/>
      <c r="E1" s="2"/>
      <c r="F1" s="2"/>
      <c r="G1" s="2"/>
      <c r="H1" s="2"/>
      <c r="I1" s="2"/>
      <c r="J1" s="2"/>
    </row>
    <row r="2" spans="1:10" ht="30" customHeight="1">
      <c r="A2" s="4" t="s">
        <v>0</v>
      </c>
      <c r="B2" s="4"/>
      <c r="C2" s="4"/>
      <c r="D2" s="4"/>
      <c r="E2" s="4"/>
      <c r="F2" s="4"/>
      <c r="G2" s="4"/>
      <c r="H2" s="4"/>
      <c r="I2" s="4"/>
      <c r="J2" s="4"/>
    </row>
    <row r="3" spans="1:10" ht="26.4">
      <c r="A3" s="5" t="s">
        <v>1</v>
      </c>
      <c r="B3" s="5" t="s">
        <v>2</v>
      </c>
      <c r="C3" s="6" t="s">
        <v>79</v>
      </c>
      <c r="D3" s="5" t="s">
        <v>80</v>
      </c>
      <c r="E3" s="5" t="s">
        <v>3</v>
      </c>
      <c r="F3" s="5" t="s">
        <v>4</v>
      </c>
      <c r="G3" s="6" t="s">
        <v>5</v>
      </c>
      <c r="H3" s="6" t="s">
        <v>6</v>
      </c>
      <c r="I3" s="5" t="s">
        <v>7</v>
      </c>
      <c r="J3" s="5" t="s">
        <v>8</v>
      </c>
    </row>
    <row r="4" spans="1:10" ht="12.75">
      <c r="A4" s="7" t="s">
        <v>9</v>
      </c>
      <c r="B4" s="7"/>
      <c r="C4" s="7"/>
      <c r="D4" s="7"/>
      <c r="E4" s="7"/>
      <c r="F4" s="7"/>
      <c r="G4" s="7"/>
      <c r="H4" s="7"/>
      <c r="I4" s="7"/>
      <c r="J4" s="7"/>
    </row>
    <row r="5" spans="1:10" ht="12.75">
      <c r="A5" s="8" t="s">
        <v>10</v>
      </c>
      <c r="B5" s="9"/>
      <c r="C5" s="9"/>
      <c r="D5" s="9"/>
      <c r="E5" s="9"/>
      <c r="F5" s="9"/>
      <c r="G5" s="9"/>
      <c r="H5" s="9"/>
      <c r="I5" s="9"/>
      <c r="J5" s="10"/>
    </row>
    <row r="6" spans="1:10" ht="121.2" customHeight="1">
      <c r="A6" s="11">
        <v>1</v>
      </c>
      <c r="B6" s="12" t="s">
        <v>11</v>
      </c>
      <c r="C6" s="17"/>
      <c r="D6" s="17"/>
      <c r="E6" s="13" t="s">
        <v>16</v>
      </c>
      <c r="F6" s="14">
        <v>1</v>
      </c>
      <c r="G6" s="1"/>
      <c r="H6" s="15">
        <f>G6*1.21</f>
        <v>0</v>
      </c>
      <c r="I6" s="15">
        <f>G6*F6</f>
        <v>0</v>
      </c>
      <c r="J6" s="15">
        <f>H6*F6</f>
        <v>0</v>
      </c>
    </row>
    <row r="7" spans="1:10" ht="92.4">
      <c r="A7" s="11">
        <v>2</v>
      </c>
      <c r="B7" s="12" t="s">
        <v>12</v>
      </c>
      <c r="C7" s="17"/>
      <c r="D7" s="17"/>
      <c r="E7" s="13" t="s">
        <v>17</v>
      </c>
      <c r="F7" s="14">
        <v>22</v>
      </c>
      <c r="G7" s="1"/>
      <c r="H7" s="15">
        <f>G7*1.21</f>
        <v>0</v>
      </c>
      <c r="I7" s="15">
        <f>G7*F7</f>
        <v>0</v>
      </c>
      <c r="J7" s="15">
        <f>H7*F7</f>
        <v>0</v>
      </c>
    </row>
    <row r="8" spans="1:10" ht="39.6">
      <c r="A8" s="11">
        <v>3</v>
      </c>
      <c r="B8" s="12" t="s">
        <v>13</v>
      </c>
      <c r="C8" s="17"/>
      <c r="D8" s="17"/>
      <c r="E8" s="13" t="s">
        <v>18</v>
      </c>
      <c r="F8" s="14">
        <v>23</v>
      </c>
      <c r="G8" s="1"/>
      <c r="H8" s="15">
        <f aca="true" t="shared" si="0" ref="H8:H10">G8*1.21</f>
        <v>0</v>
      </c>
      <c r="I8" s="15">
        <f aca="true" t="shared" si="1" ref="I8:I12">G8*F8</f>
        <v>0</v>
      </c>
      <c r="J8" s="15">
        <f aca="true" t="shared" si="2" ref="J8:J12">H8*F8</f>
        <v>0</v>
      </c>
    </row>
    <row r="9" spans="1:10" ht="39.6">
      <c r="A9" s="11">
        <v>4</v>
      </c>
      <c r="B9" s="12" t="s">
        <v>14</v>
      </c>
      <c r="C9" s="17"/>
      <c r="D9" s="17"/>
      <c r="E9" s="13" t="s">
        <v>19</v>
      </c>
      <c r="F9" s="14">
        <v>22</v>
      </c>
      <c r="G9" s="1"/>
      <c r="H9" s="15">
        <f t="shared" si="0"/>
        <v>0</v>
      </c>
      <c r="I9" s="15">
        <f t="shared" si="1"/>
        <v>0</v>
      </c>
      <c r="J9" s="15">
        <f t="shared" si="2"/>
        <v>0</v>
      </c>
    </row>
    <row r="10" spans="1:10" ht="39.6">
      <c r="A10" s="11">
        <v>5</v>
      </c>
      <c r="B10" s="12" t="s">
        <v>15</v>
      </c>
      <c r="C10" s="17"/>
      <c r="D10" s="17"/>
      <c r="E10" s="13" t="s">
        <v>20</v>
      </c>
      <c r="F10" s="14">
        <v>1</v>
      </c>
      <c r="G10" s="1"/>
      <c r="H10" s="15">
        <f t="shared" si="0"/>
        <v>0</v>
      </c>
      <c r="I10" s="15">
        <f t="shared" si="1"/>
        <v>0</v>
      </c>
      <c r="J10" s="15">
        <f t="shared" si="2"/>
        <v>0</v>
      </c>
    </row>
    <row r="11" spans="1:10" ht="12.75">
      <c r="A11" s="8" t="s">
        <v>21</v>
      </c>
      <c r="B11" s="9"/>
      <c r="C11" s="9"/>
      <c r="D11" s="9"/>
      <c r="E11" s="9"/>
      <c r="F11" s="9"/>
      <c r="G11" s="9"/>
      <c r="H11" s="9"/>
      <c r="I11" s="9"/>
      <c r="J11" s="10"/>
    </row>
    <row r="12" spans="1:10" ht="92.4">
      <c r="A12" s="11">
        <v>7</v>
      </c>
      <c r="B12" s="12" t="s">
        <v>22</v>
      </c>
      <c r="C12" s="17"/>
      <c r="D12" s="17"/>
      <c r="E12" s="13" t="s">
        <v>25</v>
      </c>
      <c r="F12" s="14">
        <v>1</v>
      </c>
      <c r="G12" s="1"/>
      <c r="H12" s="15">
        <f>G12*1.21</f>
        <v>0</v>
      </c>
      <c r="I12" s="15">
        <f t="shared" si="1"/>
        <v>0</v>
      </c>
      <c r="J12" s="15">
        <f t="shared" si="2"/>
        <v>0</v>
      </c>
    </row>
    <row r="13" spans="1:10" ht="79.2">
      <c r="A13" s="11">
        <v>8</v>
      </c>
      <c r="B13" s="12" t="s">
        <v>23</v>
      </c>
      <c r="C13" s="17"/>
      <c r="D13" s="17"/>
      <c r="E13" s="13" t="s">
        <v>26</v>
      </c>
      <c r="F13" s="14">
        <v>24</v>
      </c>
      <c r="G13" s="1"/>
      <c r="H13" s="15">
        <f aca="true" t="shared" si="3" ref="H13:H56">G13*1.21</f>
        <v>0</v>
      </c>
      <c r="I13" s="15">
        <f aca="true" t="shared" si="4" ref="I13:I44">G13*F13</f>
        <v>0</v>
      </c>
      <c r="J13" s="15">
        <f aca="true" t="shared" si="5" ref="J13:J44">H13*F13</f>
        <v>0</v>
      </c>
    </row>
    <row r="14" spans="1:10" ht="39.6">
      <c r="A14" s="11">
        <v>9</v>
      </c>
      <c r="B14" s="12" t="s">
        <v>24</v>
      </c>
      <c r="C14" s="17"/>
      <c r="D14" s="17"/>
      <c r="E14" s="13" t="s">
        <v>28</v>
      </c>
      <c r="F14" s="14">
        <v>11</v>
      </c>
      <c r="G14" s="1"/>
      <c r="H14" s="15">
        <f t="shared" si="3"/>
        <v>0</v>
      </c>
      <c r="I14" s="15">
        <f t="shared" si="4"/>
        <v>0</v>
      </c>
      <c r="J14" s="15">
        <f t="shared" si="5"/>
        <v>0</v>
      </c>
    </row>
    <row r="15" spans="1:10" ht="39.6">
      <c r="A15" s="11">
        <v>10</v>
      </c>
      <c r="B15" s="12" t="s">
        <v>15</v>
      </c>
      <c r="C15" s="17"/>
      <c r="D15" s="17"/>
      <c r="E15" s="13" t="s">
        <v>27</v>
      </c>
      <c r="F15" s="14">
        <v>1</v>
      </c>
      <c r="G15" s="1"/>
      <c r="H15" s="15">
        <f t="shared" si="3"/>
        <v>0</v>
      </c>
      <c r="I15" s="15">
        <f t="shared" si="4"/>
        <v>0</v>
      </c>
      <c r="J15" s="15">
        <f t="shared" si="5"/>
        <v>0</v>
      </c>
    </row>
    <row r="16" spans="1:10" ht="46.2" customHeight="1">
      <c r="A16" s="11">
        <v>11</v>
      </c>
      <c r="B16" s="12" t="s">
        <v>14</v>
      </c>
      <c r="C16" s="17"/>
      <c r="D16" s="17"/>
      <c r="E16" s="13" t="s">
        <v>29</v>
      </c>
      <c r="F16" s="14">
        <v>24</v>
      </c>
      <c r="G16" s="1"/>
      <c r="H16" s="15">
        <f t="shared" si="3"/>
        <v>0</v>
      </c>
      <c r="I16" s="15">
        <f t="shared" si="4"/>
        <v>0</v>
      </c>
      <c r="J16" s="15">
        <f t="shared" si="5"/>
        <v>0</v>
      </c>
    </row>
    <row r="17" spans="1:10" ht="12.75">
      <c r="A17" s="8" t="s">
        <v>51</v>
      </c>
      <c r="B17" s="9"/>
      <c r="C17" s="9"/>
      <c r="D17" s="9"/>
      <c r="E17" s="9"/>
      <c r="F17" s="9"/>
      <c r="G17" s="9"/>
      <c r="H17" s="9"/>
      <c r="I17" s="9"/>
      <c r="J17" s="10"/>
    </row>
    <row r="18" spans="1:10" ht="118.8">
      <c r="A18" s="11">
        <v>12</v>
      </c>
      <c r="B18" s="12" t="s">
        <v>30</v>
      </c>
      <c r="C18" s="17"/>
      <c r="D18" s="17"/>
      <c r="E18" s="13" t="s">
        <v>31</v>
      </c>
      <c r="F18" s="14">
        <v>1</v>
      </c>
      <c r="G18" s="1"/>
      <c r="H18" s="15">
        <f t="shared" si="3"/>
        <v>0</v>
      </c>
      <c r="I18" s="15">
        <f t="shared" si="4"/>
        <v>0</v>
      </c>
      <c r="J18" s="15">
        <f t="shared" si="5"/>
        <v>0</v>
      </c>
    </row>
    <row r="19" spans="1:10" ht="118.8">
      <c r="A19" s="11">
        <v>13</v>
      </c>
      <c r="B19" s="12" t="s">
        <v>32</v>
      </c>
      <c r="C19" s="17"/>
      <c r="D19" s="17"/>
      <c r="E19" s="13" t="s">
        <v>33</v>
      </c>
      <c r="F19" s="14">
        <v>4</v>
      </c>
      <c r="G19" s="1"/>
      <c r="H19" s="15">
        <f t="shared" si="3"/>
        <v>0</v>
      </c>
      <c r="I19" s="15">
        <f t="shared" si="4"/>
        <v>0</v>
      </c>
      <c r="J19" s="15">
        <f t="shared" si="5"/>
        <v>0</v>
      </c>
    </row>
    <row r="20" spans="1:10" ht="118.8">
      <c r="A20" s="11">
        <v>14</v>
      </c>
      <c r="B20" s="12" t="s">
        <v>34</v>
      </c>
      <c r="C20" s="17"/>
      <c r="D20" s="17"/>
      <c r="E20" s="13" t="s">
        <v>35</v>
      </c>
      <c r="F20" s="14">
        <v>8</v>
      </c>
      <c r="G20" s="1"/>
      <c r="H20" s="15">
        <f t="shared" si="3"/>
        <v>0</v>
      </c>
      <c r="I20" s="15">
        <f t="shared" si="4"/>
        <v>0</v>
      </c>
      <c r="J20" s="15">
        <f t="shared" si="5"/>
        <v>0</v>
      </c>
    </row>
    <row r="21" spans="1:10" ht="52.8">
      <c r="A21" s="11">
        <v>15</v>
      </c>
      <c r="B21" s="12" t="s">
        <v>36</v>
      </c>
      <c r="C21" s="17"/>
      <c r="D21" s="17"/>
      <c r="E21" s="13" t="s">
        <v>37</v>
      </c>
      <c r="F21" s="14">
        <v>1</v>
      </c>
      <c r="G21" s="1"/>
      <c r="H21" s="15">
        <f t="shared" si="3"/>
        <v>0</v>
      </c>
      <c r="I21" s="15">
        <f t="shared" si="4"/>
        <v>0</v>
      </c>
      <c r="J21" s="15">
        <f t="shared" si="5"/>
        <v>0</v>
      </c>
    </row>
    <row r="22" spans="1:10" ht="52.8">
      <c r="A22" s="11">
        <v>16</v>
      </c>
      <c r="B22" s="12" t="s">
        <v>74</v>
      </c>
      <c r="C22" s="17"/>
      <c r="D22" s="17"/>
      <c r="E22" s="13" t="s">
        <v>38</v>
      </c>
      <c r="F22" s="14">
        <v>1</v>
      </c>
      <c r="G22" s="1"/>
      <c r="H22" s="15">
        <f t="shared" si="3"/>
        <v>0</v>
      </c>
      <c r="I22" s="15">
        <f t="shared" si="4"/>
        <v>0</v>
      </c>
      <c r="J22" s="15">
        <f t="shared" si="5"/>
        <v>0</v>
      </c>
    </row>
    <row r="23" spans="1:10" ht="39.6">
      <c r="A23" s="11">
        <v>17</v>
      </c>
      <c r="B23" s="12" t="s">
        <v>39</v>
      </c>
      <c r="C23" s="17"/>
      <c r="D23" s="17"/>
      <c r="E23" s="13" t="s">
        <v>40</v>
      </c>
      <c r="F23" s="14">
        <v>1</v>
      </c>
      <c r="G23" s="1"/>
      <c r="H23" s="15">
        <f t="shared" si="3"/>
        <v>0</v>
      </c>
      <c r="I23" s="15">
        <f t="shared" si="4"/>
        <v>0</v>
      </c>
      <c r="J23" s="15">
        <f t="shared" si="5"/>
        <v>0</v>
      </c>
    </row>
    <row r="24" spans="1:10" ht="39.6">
      <c r="A24" s="11">
        <v>18</v>
      </c>
      <c r="B24" s="12" t="s">
        <v>41</v>
      </c>
      <c r="C24" s="17"/>
      <c r="D24" s="17"/>
      <c r="E24" s="13" t="s">
        <v>42</v>
      </c>
      <c r="F24" s="14">
        <v>1</v>
      </c>
      <c r="G24" s="1"/>
      <c r="H24" s="15">
        <f t="shared" si="3"/>
        <v>0</v>
      </c>
      <c r="I24" s="15">
        <f t="shared" si="4"/>
        <v>0</v>
      </c>
      <c r="J24" s="15">
        <f t="shared" si="5"/>
        <v>0</v>
      </c>
    </row>
    <row r="25" spans="1:10" ht="52.8">
      <c r="A25" s="11">
        <v>19</v>
      </c>
      <c r="B25" s="12" t="s">
        <v>43</v>
      </c>
      <c r="C25" s="17"/>
      <c r="D25" s="17"/>
      <c r="E25" s="13" t="s">
        <v>46</v>
      </c>
      <c r="F25" s="14">
        <v>1</v>
      </c>
      <c r="G25" s="1"/>
      <c r="H25" s="15">
        <f t="shared" si="3"/>
        <v>0</v>
      </c>
      <c r="I25" s="15">
        <f t="shared" si="4"/>
        <v>0</v>
      </c>
      <c r="J25" s="15">
        <f t="shared" si="5"/>
        <v>0</v>
      </c>
    </row>
    <row r="26" spans="1:10" ht="66">
      <c r="A26" s="11">
        <v>20</v>
      </c>
      <c r="B26" s="12" t="s">
        <v>44</v>
      </c>
      <c r="C26" s="17"/>
      <c r="D26" s="17"/>
      <c r="E26" s="13" t="s">
        <v>47</v>
      </c>
      <c r="F26" s="14">
        <v>1</v>
      </c>
      <c r="G26" s="1"/>
      <c r="H26" s="15">
        <f t="shared" si="3"/>
        <v>0</v>
      </c>
      <c r="I26" s="15">
        <f t="shared" si="4"/>
        <v>0</v>
      </c>
      <c r="J26" s="15">
        <f t="shared" si="5"/>
        <v>0</v>
      </c>
    </row>
    <row r="27" spans="1:10" ht="52.8">
      <c r="A27" s="11">
        <v>21</v>
      </c>
      <c r="B27" s="12" t="s">
        <v>45</v>
      </c>
      <c r="C27" s="17"/>
      <c r="D27" s="17"/>
      <c r="E27" s="13" t="s">
        <v>48</v>
      </c>
      <c r="F27" s="14">
        <v>1</v>
      </c>
      <c r="G27" s="1"/>
      <c r="H27" s="15">
        <f t="shared" si="3"/>
        <v>0</v>
      </c>
      <c r="I27" s="15">
        <f t="shared" si="4"/>
        <v>0</v>
      </c>
      <c r="J27" s="15">
        <f t="shared" si="5"/>
        <v>0</v>
      </c>
    </row>
    <row r="28" spans="1:10" ht="39.6">
      <c r="A28" s="11">
        <v>22</v>
      </c>
      <c r="B28" s="12" t="s">
        <v>14</v>
      </c>
      <c r="C28" s="17"/>
      <c r="D28" s="17"/>
      <c r="E28" s="13" t="s">
        <v>49</v>
      </c>
      <c r="F28" s="14">
        <v>28</v>
      </c>
      <c r="G28" s="1"/>
      <c r="H28" s="15">
        <f t="shared" si="3"/>
        <v>0</v>
      </c>
      <c r="I28" s="15">
        <f t="shared" si="4"/>
        <v>0</v>
      </c>
      <c r="J28" s="15">
        <f t="shared" si="5"/>
        <v>0</v>
      </c>
    </row>
    <row r="29" spans="1:10" ht="39.6">
      <c r="A29" s="11">
        <v>23</v>
      </c>
      <c r="B29" s="12" t="s">
        <v>15</v>
      </c>
      <c r="C29" s="17"/>
      <c r="D29" s="17"/>
      <c r="E29" s="13" t="s">
        <v>50</v>
      </c>
      <c r="F29" s="14">
        <v>1</v>
      </c>
      <c r="G29" s="1"/>
      <c r="H29" s="15">
        <f t="shared" si="3"/>
        <v>0</v>
      </c>
      <c r="I29" s="15">
        <f t="shared" si="4"/>
        <v>0</v>
      </c>
      <c r="J29" s="15">
        <f t="shared" si="5"/>
        <v>0</v>
      </c>
    </row>
    <row r="30" spans="1:10" ht="12.75">
      <c r="A30" s="8" t="s">
        <v>52</v>
      </c>
      <c r="B30" s="9"/>
      <c r="C30" s="9"/>
      <c r="D30" s="9"/>
      <c r="E30" s="9"/>
      <c r="F30" s="9"/>
      <c r="G30" s="9"/>
      <c r="H30" s="9"/>
      <c r="I30" s="9"/>
      <c r="J30" s="10"/>
    </row>
    <row r="31" spans="1:10" ht="39.6">
      <c r="A31" s="11">
        <v>24</v>
      </c>
      <c r="B31" s="12" t="s">
        <v>53</v>
      </c>
      <c r="C31" s="17"/>
      <c r="D31" s="17"/>
      <c r="E31" s="13" t="s">
        <v>58</v>
      </c>
      <c r="F31" s="14">
        <v>1</v>
      </c>
      <c r="G31" s="1"/>
      <c r="H31" s="15">
        <f t="shared" si="3"/>
        <v>0</v>
      </c>
      <c r="I31" s="15">
        <f t="shared" si="4"/>
        <v>0</v>
      </c>
      <c r="J31" s="15">
        <f t="shared" si="5"/>
        <v>0</v>
      </c>
    </row>
    <row r="32" spans="1:10" ht="39.6">
      <c r="A32" s="11">
        <v>25</v>
      </c>
      <c r="B32" s="12" t="s">
        <v>53</v>
      </c>
      <c r="C32" s="17"/>
      <c r="D32" s="17"/>
      <c r="E32" s="13" t="s">
        <v>59</v>
      </c>
      <c r="F32" s="14">
        <v>1</v>
      </c>
      <c r="G32" s="1"/>
      <c r="H32" s="15">
        <f t="shared" si="3"/>
        <v>0</v>
      </c>
      <c r="I32" s="15">
        <f t="shared" si="4"/>
        <v>0</v>
      </c>
      <c r="J32" s="15">
        <f t="shared" si="5"/>
        <v>0</v>
      </c>
    </row>
    <row r="33" spans="1:10" ht="39.6">
      <c r="A33" s="11">
        <v>26</v>
      </c>
      <c r="B33" s="12" t="s">
        <v>15</v>
      </c>
      <c r="C33" s="17"/>
      <c r="D33" s="17"/>
      <c r="E33" s="13" t="s">
        <v>60</v>
      </c>
      <c r="F33" s="14">
        <v>1</v>
      </c>
      <c r="G33" s="1"/>
      <c r="H33" s="15">
        <f t="shared" si="3"/>
        <v>0</v>
      </c>
      <c r="I33" s="15">
        <f t="shared" si="4"/>
        <v>0</v>
      </c>
      <c r="J33" s="15">
        <f t="shared" si="5"/>
        <v>0</v>
      </c>
    </row>
    <row r="34" spans="1:10" ht="39.6">
      <c r="A34" s="11">
        <v>27</v>
      </c>
      <c r="B34" s="12" t="s">
        <v>54</v>
      </c>
      <c r="C34" s="17"/>
      <c r="D34" s="17"/>
      <c r="E34" s="13" t="s">
        <v>19</v>
      </c>
      <c r="F34" s="14">
        <v>4</v>
      </c>
      <c r="G34" s="1"/>
      <c r="H34" s="15">
        <f>G34*1.21</f>
        <v>0</v>
      </c>
      <c r="I34" s="15">
        <f>G34*F34</f>
        <v>0</v>
      </c>
      <c r="J34" s="15">
        <f>H34*F34</f>
        <v>0</v>
      </c>
    </row>
    <row r="35" spans="1:10" ht="39.6">
      <c r="A35" s="11">
        <v>28</v>
      </c>
      <c r="B35" s="12" t="s">
        <v>55</v>
      </c>
      <c r="C35" s="17"/>
      <c r="D35" s="17"/>
      <c r="E35" s="13" t="s">
        <v>61</v>
      </c>
      <c r="F35" s="14">
        <v>1</v>
      </c>
      <c r="G35" s="1"/>
      <c r="H35" s="15">
        <f t="shared" si="3"/>
        <v>0</v>
      </c>
      <c r="I35" s="15">
        <f t="shared" si="4"/>
        <v>0</v>
      </c>
      <c r="J35" s="15">
        <f t="shared" si="5"/>
        <v>0</v>
      </c>
    </row>
    <row r="36" spans="1:10" ht="39.6">
      <c r="A36" s="11">
        <v>29</v>
      </c>
      <c r="B36" s="12" t="s">
        <v>56</v>
      </c>
      <c r="C36" s="17"/>
      <c r="D36" s="17"/>
      <c r="E36" s="13" t="s">
        <v>62</v>
      </c>
      <c r="F36" s="14">
        <v>1</v>
      </c>
      <c r="G36" s="1"/>
      <c r="H36" s="15">
        <f t="shared" si="3"/>
        <v>0</v>
      </c>
      <c r="I36" s="15">
        <f t="shared" si="4"/>
        <v>0</v>
      </c>
      <c r="J36" s="15">
        <f t="shared" si="5"/>
        <v>0</v>
      </c>
    </row>
    <row r="37" spans="1:10" ht="52.8">
      <c r="A37" s="11">
        <v>30</v>
      </c>
      <c r="B37" s="12" t="s">
        <v>45</v>
      </c>
      <c r="C37" s="17"/>
      <c r="D37" s="17"/>
      <c r="E37" s="13" t="s">
        <v>63</v>
      </c>
      <c r="F37" s="14">
        <v>1</v>
      </c>
      <c r="G37" s="1"/>
      <c r="H37" s="15">
        <f t="shared" si="3"/>
        <v>0</v>
      </c>
      <c r="I37" s="15">
        <f t="shared" si="4"/>
        <v>0</v>
      </c>
      <c r="J37" s="15">
        <f t="shared" si="5"/>
        <v>0</v>
      </c>
    </row>
    <row r="38" spans="1:10" ht="52.8">
      <c r="A38" s="11">
        <v>31</v>
      </c>
      <c r="B38" s="12" t="s">
        <v>57</v>
      </c>
      <c r="C38" s="17"/>
      <c r="D38" s="17"/>
      <c r="E38" s="13" t="s">
        <v>64</v>
      </c>
      <c r="F38" s="14">
        <v>1</v>
      </c>
      <c r="G38" s="1"/>
      <c r="H38" s="15">
        <f t="shared" si="3"/>
        <v>0</v>
      </c>
      <c r="I38" s="15">
        <f t="shared" si="4"/>
        <v>0</v>
      </c>
      <c r="J38" s="15">
        <f t="shared" si="5"/>
        <v>0</v>
      </c>
    </row>
    <row r="39" spans="1:10" ht="66">
      <c r="A39" s="11">
        <v>32</v>
      </c>
      <c r="B39" s="12" t="s">
        <v>45</v>
      </c>
      <c r="C39" s="17"/>
      <c r="D39" s="17"/>
      <c r="E39" s="13" t="s">
        <v>65</v>
      </c>
      <c r="F39" s="14">
        <v>4</v>
      </c>
      <c r="G39" s="1"/>
      <c r="H39" s="15">
        <f t="shared" si="3"/>
        <v>0</v>
      </c>
      <c r="I39" s="15">
        <f t="shared" si="4"/>
        <v>0</v>
      </c>
      <c r="J39" s="15">
        <f t="shared" si="5"/>
        <v>0</v>
      </c>
    </row>
    <row r="40" spans="1:10" ht="12.75">
      <c r="A40" s="8" t="s">
        <v>66</v>
      </c>
      <c r="B40" s="9"/>
      <c r="C40" s="9"/>
      <c r="D40" s="9"/>
      <c r="E40" s="9"/>
      <c r="F40" s="9"/>
      <c r="G40" s="9"/>
      <c r="H40" s="9"/>
      <c r="I40" s="9"/>
      <c r="J40" s="10"/>
    </row>
    <row r="41" spans="1:10" ht="39.6">
      <c r="A41" s="11">
        <v>33</v>
      </c>
      <c r="B41" s="12" t="s">
        <v>45</v>
      </c>
      <c r="C41" s="17"/>
      <c r="D41" s="17"/>
      <c r="E41" s="13" t="s">
        <v>67</v>
      </c>
      <c r="F41" s="14">
        <v>9</v>
      </c>
      <c r="G41" s="1"/>
      <c r="H41" s="15">
        <f t="shared" si="3"/>
        <v>0</v>
      </c>
      <c r="I41" s="15">
        <f t="shared" si="4"/>
        <v>0</v>
      </c>
      <c r="J41" s="15">
        <f t="shared" si="5"/>
        <v>0</v>
      </c>
    </row>
    <row r="42" spans="1:10" ht="12.75">
      <c r="A42" s="8" t="s">
        <v>68</v>
      </c>
      <c r="B42" s="9"/>
      <c r="C42" s="9"/>
      <c r="D42" s="9"/>
      <c r="E42" s="9"/>
      <c r="F42" s="9"/>
      <c r="G42" s="9"/>
      <c r="H42" s="9"/>
      <c r="I42" s="9"/>
      <c r="J42" s="10"/>
    </row>
    <row r="43" spans="1:10" ht="39.6">
      <c r="A43" s="11">
        <v>34</v>
      </c>
      <c r="B43" s="12" t="s">
        <v>45</v>
      </c>
      <c r="C43" s="17"/>
      <c r="D43" s="17"/>
      <c r="E43" s="13" t="s">
        <v>67</v>
      </c>
      <c r="F43" s="14">
        <v>11</v>
      </c>
      <c r="G43" s="1"/>
      <c r="H43" s="15">
        <f t="shared" si="3"/>
        <v>0</v>
      </c>
      <c r="I43" s="15">
        <f t="shared" si="4"/>
        <v>0</v>
      </c>
      <c r="J43" s="15">
        <f t="shared" si="5"/>
        <v>0</v>
      </c>
    </row>
    <row r="44" spans="1:10" ht="39.6">
      <c r="A44" s="11">
        <v>35</v>
      </c>
      <c r="B44" s="12" t="s">
        <v>45</v>
      </c>
      <c r="C44" s="17"/>
      <c r="D44" s="17"/>
      <c r="E44" s="13" t="s">
        <v>69</v>
      </c>
      <c r="F44" s="14">
        <v>1</v>
      </c>
      <c r="G44" s="1"/>
      <c r="H44" s="15">
        <f t="shared" si="3"/>
        <v>0</v>
      </c>
      <c r="I44" s="15">
        <f t="shared" si="4"/>
        <v>0</v>
      </c>
      <c r="J44" s="15">
        <f t="shared" si="5"/>
        <v>0</v>
      </c>
    </row>
    <row r="45" spans="1:10" ht="12.75">
      <c r="A45" s="8" t="s">
        <v>70</v>
      </c>
      <c r="B45" s="9"/>
      <c r="C45" s="9"/>
      <c r="D45" s="9"/>
      <c r="E45" s="9"/>
      <c r="F45" s="9"/>
      <c r="G45" s="9"/>
      <c r="H45" s="9"/>
      <c r="I45" s="9"/>
      <c r="J45" s="10"/>
    </row>
    <row r="46" spans="1:10" ht="118.8">
      <c r="A46" s="11">
        <v>36</v>
      </c>
      <c r="B46" s="12" t="s">
        <v>30</v>
      </c>
      <c r="C46" s="17"/>
      <c r="D46" s="17"/>
      <c r="E46" s="13" t="s">
        <v>71</v>
      </c>
      <c r="F46" s="14">
        <v>1</v>
      </c>
      <c r="G46" s="1"/>
      <c r="H46" s="15">
        <f t="shared" si="3"/>
        <v>0</v>
      </c>
      <c r="I46" s="15">
        <f aca="true" t="shared" si="6" ref="I46">G46*F46</f>
        <v>0</v>
      </c>
      <c r="J46" s="15">
        <f aca="true" t="shared" si="7" ref="J46">H46*F46</f>
        <v>0</v>
      </c>
    </row>
    <row r="47" spans="1:10" ht="124.2" customHeight="1">
      <c r="A47" s="11">
        <v>37</v>
      </c>
      <c r="B47" s="12" t="s">
        <v>32</v>
      </c>
      <c r="C47" s="17"/>
      <c r="D47" s="17"/>
      <c r="E47" s="13" t="s">
        <v>72</v>
      </c>
      <c r="F47" s="14">
        <v>4</v>
      </c>
      <c r="G47" s="1"/>
      <c r="H47" s="15">
        <f t="shared" si="3"/>
        <v>0</v>
      </c>
      <c r="I47" s="15">
        <f aca="true" t="shared" si="8" ref="I47:I54">G47*F47</f>
        <v>0</v>
      </c>
      <c r="J47" s="15">
        <f aca="true" t="shared" si="9" ref="J47:J54">H47*F47</f>
        <v>0</v>
      </c>
    </row>
    <row r="48" spans="1:10" ht="118.8">
      <c r="A48" s="11">
        <v>38</v>
      </c>
      <c r="B48" s="12" t="s">
        <v>34</v>
      </c>
      <c r="C48" s="17"/>
      <c r="D48" s="17"/>
      <c r="E48" s="13" t="s">
        <v>73</v>
      </c>
      <c r="F48" s="14">
        <v>8</v>
      </c>
      <c r="G48" s="1"/>
      <c r="H48" s="15">
        <f t="shared" si="3"/>
        <v>0</v>
      </c>
      <c r="I48" s="15">
        <f t="shared" si="8"/>
        <v>0</v>
      </c>
      <c r="J48" s="15">
        <f t="shared" si="9"/>
        <v>0</v>
      </c>
    </row>
    <row r="49" spans="1:10" ht="52.8">
      <c r="A49" s="11">
        <v>39</v>
      </c>
      <c r="B49" s="12" t="s">
        <v>36</v>
      </c>
      <c r="C49" s="17"/>
      <c r="D49" s="17"/>
      <c r="E49" s="13" t="s">
        <v>37</v>
      </c>
      <c r="F49" s="14">
        <v>2</v>
      </c>
      <c r="G49" s="1"/>
      <c r="H49" s="15">
        <f t="shared" si="3"/>
        <v>0</v>
      </c>
      <c r="I49" s="15">
        <f t="shared" si="8"/>
        <v>0</v>
      </c>
      <c r="J49" s="15">
        <f t="shared" si="9"/>
        <v>0</v>
      </c>
    </row>
    <row r="50" spans="1:10" ht="52.8">
      <c r="A50" s="11">
        <v>40</v>
      </c>
      <c r="B50" s="12" t="s">
        <v>74</v>
      </c>
      <c r="C50" s="17"/>
      <c r="D50" s="17"/>
      <c r="E50" s="13" t="s">
        <v>38</v>
      </c>
      <c r="F50" s="14">
        <v>1</v>
      </c>
      <c r="G50" s="1"/>
      <c r="H50" s="15">
        <f t="shared" si="3"/>
        <v>0</v>
      </c>
      <c r="I50" s="15">
        <f t="shared" si="8"/>
        <v>0</v>
      </c>
      <c r="J50" s="15">
        <f t="shared" si="9"/>
        <v>0</v>
      </c>
    </row>
    <row r="51" spans="1:10" ht="39.6">
      <c r="A51" s="11">
        <v>41</v>
      </c>
      <c r="B51" s="12" t="s">
        <v>39</v>
      </c>
      <c r="C51" s="17"/>
      <c r="D51" s="17"/>
      <c r="E51" s="13" t="s">
        <v>40</v>
      </c>
      <c r="F51" s="14">
        <v>1</v>
      </c>
      <c r="G51" s="1"/>
      <c r="H51" s="15">
        <f t="shared" si="3"/>
        <v>0</v>
      </c>
      <c r="I51" s="15">
        <f t="shared" si="8"/>
        <v>0</v>
      </c>
      <c r="J51" s="15">
        <f t="shared" si="9"/>
        <v>0</v>
      </c>
    </row>
    <row r="52" spans="1:10" ht="39.6">
      <c r="A52" s="11">
        <v>42</v>
      </c>
      <c r="B52" s="12" t="s">
        <v>41</v>
      </c>
      <c r="C52" s="17"/>
      <c r="D52" s="17"/>
      <c r="E52" s="13" t="s">
        <v>42</v>
      </c>
      <c r="F52" s="14">
        <v>1</v>
      </c>
      <c r="G52" s="1"/>
      <c r="H52" s="15">
        <f t="shared" si="3"/>
        <v>0</v>
      </c>
      <c r="I52" s="15">
        <f t="shared" si="8"/>
        <v>0</v>
      </c>
      <c r="J52" s="15">
        <f t="shared" si="9"/>
        <v>0</v>
      </c>
    </row>
    <row r="53" spans="1:10" ht="52.8">
      <c r="A53" s="11">
        <v>43</v>
      </c>
      <c r="B53" s="12" t="s">
        <v>43</v>
      </c>
      <c r="C53" s="17"/>
      <c r="D53" s="17"/>
      <c r="E53" s="13" t="s">
        <v>75</v>
      </c>
      <c r="F53" s="14">
        <v>1</v>
      </c>
      <c r="G53" s="1"/>
      <c r="H53" s="15">
        <f t="shared" si="3"/>
        <v>0</v>
      </c>
      <c r="I53" s="15">
        <f t="shared" si="8"/>
        <v>0</v>
      </c>
      <c r="J53" s="15">
        <f t="shared" si="9"/>
        <v>0</v>
      </c>
    </row>
    <row r="54" spans="1:10" ht="79.2">
      <c r="A54" s="11">
        <v>44</v>
      </c>
      <c r="B54" s="12" t="s">
        <v>44</v>
      </c>
      <c r="C54" s="17"/>
      <c r="D54" s="17"/>
      <c r="E54" s="13" t="s">
        <v>76</v>
      </c>
      <c r="F54" s="14">
        <v>1</v>
      </c>
      <c r="G54" s="1"/>
      <c r="H54" s="15">
        <f t="shared" si="3"/>
        <v>0</v>
      </c>
      <c r="I54" s="15">
        <f t="shared" si="8"/>
        <v>0</v>
      </c>
      <c r="J54" s="15">
        <f t="shared" si="9"/>
        <v>0</v>
      </c>
    </row>
    <row r="55" spans="1:10" ht="39.6">
      <c r="A55" s="11">
        <v>45</v>
      </c>
      <c r="B55" s="12" t="s">
        <v>14</v>
      </c>
      <c r="C55" s="17"/>
      <c r="D55" s="17"/>
      <c r="E55" s="13" t="s">
        <v>49</v>
      </c>
      <c r="F55" s="14">
        <v>28</v>
      </c>
      <c r="G55" s="1"/>
      <c r="H55" s="15">
        <f t="shared" si="3"/>
        <v>0</v>
      </c>
      <c r="I55" s="15">
        <f aca="true" t="shared" si="10" ref="I55:I56">G55*F55</f>
        <v>0</v>
      </c>
      <c r="J55" s="15">
        <f aca="true" t="shared" si="11" ref="J55:J56">H55*F55</f>
        <v>0</v>
      </c>
    </row>
    <row r="56" spans="1:10" ht="39.6">
      <c r="A56" s="11">
        <v>46</v>
      </c>
      <c r="B56" s="12" t="s">
        <v>15</v>
      </c>
      <c r="C56" s="17"/>
      <c r="D56" s="17"/>
      <c r="E56" s="13" t="s">
        <v>77</v>
      </c>
      <c r="F56" s="14">
        <v>1</v>
      </c>
      <c r="G56" s="1"/>
      <c r="H56" s="15">
        <f t="shared" si="3"/>
        <v>0</v>
      </c>
      <c r="I56" s="15">
        <f t="shared" si="10"/>
        <v>0</v>
      </c>
      <c r="J56" s="15">
        <f t="shared" si="11"/>
        <v>0</v>
      </c>
    </row>
    <row r="58" spans="8:10" ht="12.75">
      <c r="H58" s="3" t="s">
        <v>78</v>
      </c>
      <c r="I58" s="16">
        <f>SUM(I6:I10)+SUM(I12:I16)+SUM(I18:I29)+SUM(I31:I39)+I41+I43+I44+SUM(I46:I56)</f>
        <v>0</v>
      </c>
      <c r="J58" s="16">
        <f>SUM(J6:J10)+SUM(J12:J16)+SUM(J18:J29)+SUM(J31:J39)+J41+J43+J44+SUM(J46:J56)</f>
        <v>0</v>
      </c>
    </row>
  </sheetData>
  <sheetProtection algorithmName="SHA-512" hashValue="Efa0N62xL1jv7MCTXrkoN/VgXC39ZQh/+EGW4Z6GIcuM5u4bsL9XoxaDky0rQSGWzzGLePqRB0FoyOXSzksXow==" saltValue="CVPvkLZnU2G4JfkMBaeHeg==" spinCount="100000" sheet="1" objects="1" scenarios="1"/>
  <mergeCells count="9">
    <mergeCell ref="A30:J30"/>
    <mergeCell ref="A40:J40"/>
    <mergeCell ref="A42:J42"/>
    <mergeCell ref="A45:J45"/>
    <mergeCell ref="A2:J2"/>
    <mergeCell ref="A4:J4"/>
    <mergeCell ref="A5:J5"/>
    <mergeCell ref="A11:J11"/>
    <mergeCell ref="A17:J17"/>
  </mergeCells>
  <printOptions/>
  <pageMargins left="0.7" right="0.7" top="0.7875" bottom="0.7875" header="0.511805555555555" footer="0.511805555555555"/>
  <pageSetup fitToHeight="4"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Otto Martínek</dc:creator>
  <cp:keywords/>
  <dc:description/>
  <cp:lastModifiedBy>Martínek Otto</cp:lastModifiedBy>
  <cp:lastPrinted>2020-10-09T14:45:55Z</cp:lastPrinted>
  <dcterms:created xsi:type="dcterms:W3CDTF">2018-03-14T06:12:21Z</dcterms:created>
  <dcterms:modified xsi:type="dcterms:W3CDTF">2021-06-21T14:18:41Z</dcterms:modified>
  <cp:category/>
  <cp:version/>
  <cp:contentType/>
  <cp:contentStatus/>
  <cp:revision>5</cp:revision>
</cp:coreProperties>
</file>