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<sst xmlns="http://schemas.openxmlformats.org/spreadsheetml/2006/main" count="63" uniqueCount="43">
  <si>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 xml:space="preserve">                   Příloha č. 5</t>
  </si>
  <si>
    <t>Název</t>
  </si>
  <si>
    <t>Cena za jednotku</t>
  </si>
  <si>
    <t>Množství</t>
  </si>
  <si>
    <t>Cena bez DPH</t>
  </si>
  <si>
    <t>DPH 21 %</t>
  </si>
  <si>
    <t>Cena vč.DPH</t>
  </si>
  <si>
    <t>v Kč</t>
  </si>
  <si>
    <t>Herní prvky vč. montáže a montážního materiálu</t>
  </si>
  <si>
    <t>Lezecký kámen</t>
  </si>
  <si>
    <t>Velká prolézací sestava</t>
  </si>
  <si>
    <t>U Rampa</t>
  </si>
  <si>
    <t>Lavice s cyklošlapkami</t>
  </si>
  <si>
    <t>Celkem</t>
  </si>
  <si>
    <t>Mobiliář vč. montáže a montážního materiálu</t>
  </si>
  <si>
    <t>Odpadkový koš na tříděný odpad</t>
  </si>
  <si>
    <t>Informační panel k označení hřiště</t>
  </si>
  <si>
    <t>Zemní práce</t>
  </si>
  <si>
    <t>EPDM obrubníky včt. bet. Lože</t>
  </si>
  <si>
    <t>Dopadová plocha - výkop, kačírek</t>
  </si>
  <si>
    <t>Doplnění stávajících DP - kačírek</t>
  </si>
  <si>
    <t>Ruční odkopávky DP kolem stávajících prvků</t>
  </si>
  <si>
    <t>Modelace terénu - vyrovnání sklonu 3 %</t>
  </si>
  <si>
    <t>Návoz ornice, úprava poškozeného terénu</t>
  </si>
  <si>
    <t>Přesun kačírku z deponie do DP</t>
  </si>
  <si>
    <t>Finální terénní úpravy</t>
  </si>
  <si>
    <t>Odstranění a likvidace stávajícíh prvků</t>
  </si>
  <si>
    <t>Doprava materiálu, přesun hmot do 15 t</t>
  </si>
  <si>
    <t>Celkem cena v Kč</t>
  </si>
  <si>
    <t>Množstevní jednotka</t>
  </si>
  <si>
    <t>ks</t>
  </si>
  <si>
    <t>Č. položky</t>
  </si>
  <si>
    <t>bm</t>
  </si>
  <si>
    <t>m2</t>
  </si>
  <si>
    <t>kpl</t>
  </si>
  <si>
    <t>t</t>
  </si>
  <si>
    <t>kovová vahadlová houpačka - houpání ve stoje</t>
  </si>
  <si>
    <t>Kyvadlový kombinovaný kolotoč</t>
  </si>
  <si>
    <t>Kolotoč na stání - malý</t>
  </si>
  <si>
    <t>Pružinové houpadlo - slon</t>
  </si>
  <si>
    <t>Fitness prvek - malá a velká kola Tai Chi</t>
  </si>
  <si>
    <t>Dětské hřiště v obci Obrataň</t>
  </si>
  <si>
    <t>Podrobný položkový rozpočet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</si>
</sst>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7" xfId="0" applyFont="1" applyBorder="1"/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8" fillId="0" borderId="8" xfId="0" applyFont="1" applyBorder="1" applyAlignment="1">
      <alignment horizontal="center"/>
    </xf>
    <xf numFmtId="0" fontId="4" fillId="0" borderId="7" xfId="0" applyFont="1" applyBorder="1"/>
    <xf numFmtId="164" fontId="0" fillId="3" borderId="0" xfId="0" applyNumberFormat="1" applyFill="1" applyAlignment="1">
      <alignment horizontal="center"/>
    </xf>
    <xf numFmtId="164" fontId="0" fillId="0" borderId="8" xfId="0" applyNumberFormat="1" applyBorder="1"/>
    <xf numFmtId="0" fontId="1" fillId="0" borderId="0" xfId="0" applyFont="1" applyAlignment="1">
      <alignment horizontal="center"/>
    </xf>
    <xf numFmtId="0" fontId="8" fillId="0" borderId="4" xfId="0" applyFont="1" applyBorder="1"/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5" xfId="0" applyNumberFormat="1" applyFont="1" applyBorder="1"/>
    <xf numFmtId="164" fontId="8" fillId="0" borderId="6" xfId="0" applyNumberFormat="1" applyFont="1" applyBorder="1"/>
    <xf numFmtId="164" fontId="0" fillId="0" borderId="0" xfId="0" applyNumberFormat="1" applyAlignment="1">
      <alignment horizontal="center"/>
    </xf>
    <xf numFmtId="0" fontId="8" fillId="0" borderId="1" xfId="0" applyFont="1" applyBorder="1"/>
    <xf numFmtId="164" fontId="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1" fillId="3" borderId="0" xfId="0" applyNumberFormat="1" applyFont="1" applyFill="1" applyAlignment="1">
      <alignment horizontal="center"/>
    </xf>
    <xf numFmtId="0" fontId="4" fillId="0" borderId="4" xfId="0" applyFont="1" applyBorder="1"/>
    <xf numFmtId="164" fontId="0" fillId="3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8" fillId="0" borderId="9" xfId="0" applyFont="1" applyBorder="1"/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/>
    <xf numFmtId="164" fontId="8" fillId="0" borderId="11" xfId="0" applyNumberFormat="1" applyFont="1" applyBorder="1"/>
    <xf numFmtId="0" fontId="1" fillId="0" borderId="7" xfId="0" applyFont="1" applyBorder="1"/>
    <xf numFmtId="0" fontId="9" fillId="0" borderId="9" xfId="0" applyFont="1" applyBorder="1"/>
    <xf numFmtId="164" fontId="8" fillId="3" borderId="10" xfId="0" applyNumberFormat="1" applyFont="1" applyFill="1" applyBorder="1"/>
    <xf numFmtId="0" fontId="10" fillId="0" borderId="9" xfId="0" applyFont="1" applyBorder="1"/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/>
    <xf numFmtId="164" fontId="10" fillId="0" borderId="11" xfId="0" applyNumberFormat="1" applyFont="1" applyBorder="1"/>
    <xf numFmtId="0" fontId="8" fillId="0" borderId="0" xfId="0" applyFont="1"/>
    <xf numFmtId="164" fontId="0" fillId="0" borderId="0" xfId="0" applyNumberFormat="1" applyFill="1" applyAlignment="1">
      <alignment horizontal="center"/>
    </xf>
    <xf numFmtId="0" fontId="1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164" fontId="1" fillId="0" borderId="0" xfId="0" applyNumberFormat="1" applyFont="1" applyFill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NumberFormat="1" applyFill="1"/>
    <xf numFmtId="44" fontId="8" fillId="0" borderId="5" xfId="0" applyNumberFormat="1" applyFont="1" applyFill="1" applyBorder="1"/>
    <xf numFmtId="164" fontId="0" fillId="0" borderId="0" xfId="0" applyNumberFormat="1" applyFill="1"/>
    <xf numFmtId="164" fontId="0" fillId="0" borderId="2" xfId="0" applyNumberFormat="1" applyFill="1" applyBorder="1"/>
    <xf numFmtId="164" fontId="8" fillId="0" borderId="1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CAF4-A130-4B5A-BCC6-8A1363DF021C}">
  <sheetPr>
    <pageSetUpPr fitToPage="1"/>
  </sheetPr>
  <dimension ref="B1:I38"/>
  <sheetViews>
    <sheetView tabSelected="1" workbookViewId="0" topLeftCell="A1">
      <selection activeCell="D1" sqref="D1"/>
    </sheetView>
  </sheetViews>
  <sheetFormatPr defaultColWidth="9.140625" defaultRowHeight="15"/>
  <cols>
    <col min="2" max="2" width="10.57421875" style="0" customWidth="1"/>
    <col min="3" max="3" width="40.7109375" style="0" customWidth="1"/>
    <col min="4" max="4" width="17.140625" style="0" customWidth="1"/>
    <col min="5" max="5" width="23.57421875" style="0" customWidth="1"/>
    <col min="6" max="6" width="9.00390625" style="0" customWidth="1"/>
    <col min="7" max="7" width="19.8515625" style="0" customWidth="1"/>
    <col min="8" max="8" width="18.00390625" style="0" customWidth="1"/>
    <col min="9" max="9" width="22.140625" style="0" customWidth="1"/>
  </cols>
  <sheetData>
    <row r="1" spans="3:9" ht="25.5">
      <c r="C1" s="1" t="s">
        <v>42</v>
      </c>
      <c r="D1" s="2"/>
      <c r="E1" s="2" t="s">
        <v>41</v>
      </c>
      <c r="F1" s="3"/>
      <c r="G1" s="4"/>
      <c r="H1" s="5"/>
      <c r="I1" s="6"/>
    </row>
    <row r="2" spans="3:9" ht="19.5" thickBot="1">
      <c r="C2" s="7"/>
      <c r="D2" s="8"/>
      <c r="E2" s="8"/>
      <c r="F2" s="9"/>
      <c r="G2" s="5"/>
      <c r="H2" s="6"/>
      <c r="I2" s="6" t="s">
        <v>0</v>
      </c>
    </row>
    <row r="3" spans="2:9" ht="15">
      <c r="B3" s="56" t="s">
        <v>31</v>
      </c>
      <c r="C3" s="10" t="s">
        <v>1</v>
      </c>
      <c r="D3" s="11" t="s">
        <v>2</v>
      </c>
      <c r="E3" s="11" t="s">
        <v>29</v>
      </c>
      <c r="F3" s="11" t="s">
        <v>3</v>
      </c>
      <c r="G3" s="11" t="s">
        <v>4</v>
      </c>
      <c r="H3" s="11" t="s">
        <v>5</v>
      </c>
      <c r="I3" s="12" t="s">
        <v>6</v>
      </c>
    </row>
    <row r="4" spans="2:9" ht="15.75" thickBot="1">
      <c r="B4" s="58"/>
      <c r="C4" s="13"/>
      <c r="D4" s="14" t="s">
        <v>7</v>
      </c>
      <c r="E4" s="14"/>
      <c r="F4" s="14"/>
      <c r="G4" s="14" t="s">
        <v>7</v>
      </c>
      <c r="H4" s="14" t="s">
        <v>7</v>
      </c>
      <c r="I4" s="15" t="s">
        <v>7</v>
      </c>
    </row>
    <row r="5" spans="2:9" ht="15">
      <c r="B5" s="57"/>
      <c r="C5" s="16" t="s">
        <v>8</v>
      </c>
      <c r="D5" s="17"/>
      <c r="E5" s="17"/>
      <c r="F5" s="18"/>
      <c r="G5" s="19"/>
      <c r="H5" s="19"/>
      <c r="I5" s="20"/>
    </row>
    <row r="6" spans="2:9" ht="15">
      <c r="B6" s="57">
        <v>1</v>
      </c>
      <c r="C6" s="21" t="s">
        <v>9</v>
      </c>
      <c r="D6" s="22"/>
      <c r="E6" s="55" t="s">
        <v>30</v>
      </c>
      <c r="F6" s="18">
        <v>1</v>
      </c>
      <c r="G6" s="63">
        <f>D6*F6</f>
        <v>0</v>
      </c>
      <c r="H6" s="19">
        <f aca="true" t="shared" si="0" ref="H6:H14">G6/100*21</f>
        <v>0</v>
      </c>
      <c r="I6" s="23">
        <f aca="true" t="shared" si="1" ref="I6:I14">G6+H6</f>
        <v>0</v>
      </c>
    </row>
    <row r="7" spans="2:9" ht="15">
      <c r="B7" s="57">
        <v>2</v>
      </c>
      <c r="C7" s="21" t="s">
        <v>10</v>
      </c>
      <c r="D7" s="22"/>
      <c r="E7" s="55" t="s">
        <v>30</v>
      </c>
      <c r="F7" s="18">
        <v>1</v>
      </c>
      <c r="G7" s="63">
        <f aca="true" t="shared" si="2" ref="G7:G14">D7*F7</f>
        <v>0</v>
      </c>
      <c r="H7" s="19">
        <f t="shared" si="0"/>
        <v>0</v>
      </c>
      <c r="I7" s="23">
        <f t="shared" si="1"/>
        <v>0</v>
      </c>
    </row>
    <row r="8" spans="2:9" ht="15">
      <c r="B8" s="57">
        <v>3</v>
      </c>
      <c r="C8" s="21" t="s">
        <v>36</v>
      </c>
      <c r="D8" s="22"/>
      <c r="E8" s="55" t="s">
        <v>30</v>
      </c>
      <c r="F8" s="18">
        <v>1</v>
      </c>
      <c r="G8" s="63">
        <f t="shared" si="2"/>
        <v>0</v>
      </c>
      <c r="H8" s="19">
        <f t="shared" si="0"/>
        <v>0</v>
      </c>
      <c r="I8" s="23">
        <f t="shared" si="1"/>
        <v>0</v>
      </c>
    </row>
    <row r="9" spans="2:9" ht="15">
      <c r="B9" s="57">
        <v>4</v>
      </c>
      <c r="C9" s="21" t="s">
        <v>12</v>
      </c>
      <c r="D9" s="22"/>
      <c r="E9" s="55" t="s">
        <v>30</v>
      </c>
      <c r="F9" s="18">
        <v>1</v>
      </c>
      <c r="G9" s="63">
        <f t="shared" si="2"/>
        <v>0</v>
      </c>
      <c r="H9" s="19">
        <f t="shared" si="0"/>
        <v>0</v>
      </c>
      <c r="I9" s="23">
        <f t="shared" si="1"/>
        <v>0</v>
      </c>
    </row>
    <row r="10" spans="2:9" ht="15">
      <c r="B10" s="57">
        <v>5</v>
      </c>
      <c r="C10" s="21" t="s">
        <v>37</v>
      </c>
      <c r="D10" s="22"/>
      <c r="E10" s="55" t="s">
        <v>30</v>
      </c>
      <c r="F10" s="18">
        <v>1</v>
      </c>
      <c r="G10" s="63">
        <f t="shared" si="2"/>
        <v>0</v>
      </c>
      <c r="H10" s="19">
        <f t="shared" si="0"/>
        <v>0</v>
      </c>
      <c r="I10" s="23">
        <f t="shared" si="1"/>
        <v>0</v>
      </c>
    </row>
    <row r="11" spans="2:9" ht="15">
      <c r="B11" s="57">
        <v>6</v>
      </c>
      <c r="C11" s="21" t="s">
        <v>38</v>
      </c>
      <c r="D11" s="22"/>
      <c r="E11" s="55" t="s">
        <v>30</v>
      </c>
      <c r="F11" s="18">
        <v>1</v>
      </c>
      <c r="G11" s="63">
        <f t="shared" si="2"/>
        <v>0</v>
      </c>
      <c r="H11" s="19">
        <f t="shared" si="0"/>
        <v>0</v>
      </c>
      <c r="I11" s="23">
        <f t="shared" si="1"/>
        <v>0</v>
      </c>
    </row>
    <row r="12" spans="2:9" ht="15">
      <c r="B12" s="57">
        <v>7</v>
      </c>
      <c r="C12" s="21" t="s">
        <v>39</v>
      </c>
      <c r="D12" s="22"/>
      <c r="E12" s="55" t="s">
        <v>30</v>
      </c>
      <c r="F12" s="18">
        <v>1</v>
      </c>
      <c r="G12" s="63">
        <f t="shared" si="2"/>
        <v>0</v>
      </c>
      <c r="H12" s="19">
        <f t="shared" si="0"/>
        <v>0</v>
      </c>
      <c r="I12" s="23">
        <f t="shared" si="1"/>
        <v>0</v>
      </c>
    </row>
    <row r="13" spans="2:9" ht="15">
      <c r="B13" s="57">
        <v>8</v>
      </c>
      <c r="C13" s="21" t="s">
        <v>40</v>
      </c>
      <c r="D13" s="22"/>
      <c r="E13" s="55" t="s">
        <v>30</v>
      </c>
      <c r="F13" s="18">
        <v>1</v>
      </c>
      <c r="G13" s="63">
        <f t="shared" si="2"/>
        <v>0</v>
      </c>
      <c r="H13" s="19">
        <f t="shared" si="0"/>
        <v>0</v>
      </c>
      <c r="I13" s="23">
        <f t="shared" si="1"/>
        <v>0</v>
      </c>
    </row>
    <row r="14" spans="2:9" ht="15">
      <c r="B14" s="57">
        <v>9</v>
      </c>
      <c r="C14" s="21" t="s">
        <v>11</v>
      </c>
      <c r="D14" s="22"/>
      <c r="E14" s="55" t="s">
        <v>30</v>
      </c>
      <c r="F14" s="18">
        <v>1</v>
      </c>
      <c r="G14" s="63">
        <f t="shared" si="2"/>
        <v>0</v>
      </c>
      <c r="H14" s="19">
        <f t="shared" si="0"/>
        <v>0</v>
      </c>
      <c r="I14" s="23">
        <f t="shared" si="1"/>
        <v>0</v>
      </c>
    </row>
    <row r="15" spans="2:9" ht="15.75" thickBot="1">
      <c r="B15" s="58"/>
      <c r="C15" s="25" t="s">
        <v>13</v>
      </c>
      <c r="D15" s="26"/>
      <c r="E15" s="26"/>
      <c r="F15" s="27"/>
      <c r="G15" s="64">
        <f>SUM(G6:G14)</f>
        <v>0</v>
      </c>
      <c r="H15" s="28">
        <f>SUM(H6:H14)</f>
        <v>0</v>
      </c>
      <c r="I15" s="29">
        <f>SUM(I6:I14)</f>
        <v>0</v>
      </c>
    </row>
    <row r="16" spans="4:9" ht="15.75" thickBot="1">
      <c r="D16" s="30"/>
      <c r="E16" s="30"/>
      <c r="F16" s="18"/>
      <c r="G16" s="65"/>
      <c r="H16" s="19"/>
      <c r="I16" s="19"/>
    </row>
    <row r="17" spans="2:9" ht="15">
      <c r="B17" s="59"/>
      <c r="C17" s="31" t="s">
        <v>14</v>
      </c>
      <c r="D17" s="32"/>
      <c r="E17" s="32"/>
      <c r="F17" s="33"/>
      <c r="G17" s="66"/>
      <c r="H17" s="34"/>
      <c r="I17" s="35"/>
    </row>
    <row r="18" spans="2:9" ht="15">
      <c r="B18" s="57">
        <v>10</v>
      </c>
      <c r="C18" s="21" t="s">
        <v>15</v>
      </c>
      <c r="D18" s="36"/>
      <c r="E18" s="61" t="s">
        <v>30</v>
      </c>
      <c r="F18" s="18">
        <v>1</v>
      </c>
      <c r="G18" s="65">
        <f>D18*F18</f>
        <v>0</v>
      </c>
      <c r="H18" s="19">
        <f>G18/100*21</f>
        <v>0</v>
      </c>
      <c r="I18" s="23">
        <f>G18+H18</f>
        <v>0</v>
      </c>
    </row>
    <row r="19" spans="2:9" ht="15.75" thickBot="1">
      <c r="B19" s="57">
        <v>11</v>
      </c>
      <c r="C19" s="37" t="s">
        <v>16</v>
      </c>
      <c r="D19" s="38"/>
      <c r="E19" s="62" t="s">
        <v>30</v>
      </c>
      <c r="F19" s="39">
        <v>1</v>
      </c>
      <c r="G19" s="65">
        <f>D19*F19</f>
        <v>0</v>
      </c>
      <c r="H19" s="40">
        <f>G19/100*21</f>
        <v>0</v>
      </c>
      <c r="I19" s="41">
        <f>G19+H19</f>
        <v>0</v>
      </c>
    </row>
    <row r="20" spans="2:9" ht="15.75" thickBot="1">
      <c r="B20" s="58"/>
      <c r="C20" s="42" t="s">
        <v>13</v>
      </c>
      <c r="D20" s="43"/>
      <c r="E20" s="43"/>
      <c r="F20" s="44"/>
      <c r="G20" s="67">
        <f>SUM(G18:G19)</f>
        <v>0</v>
      </c>
      <c r="H20" s="45">
        <f>SUM(H18:H19)</f>
        <v>0</v>
      </c>
      <c r="I20" s="46">
        <f>SUM(I18:I19)</f>
        <v>0</v>
      </c>
    </row>
    <row r="21" spans="4:9" ht="15.75" thickBot="1">
      <c r="D21" s="30"/>
      <c r="E21" s="30"/>
      <c r="F21" s="18"/>
      <c r="G21" s="65"/>
      <c r="H21" s="19"/>
      <c r="I21" s="19"/>
    </row>
    <row r="22" spans="2:9" ht="15">
      <c r="B22" s="59"/>
      <c r="C22" s="31" t="s">
        <v>17</v>
      </c>
      <c r="D22" s="32"/>
      <c r="E22" s="32"/>
      <c r="F22" s="33"/>
      <c r="G22" s="66"/>
      <c r="H22" s="34"/>
      <c r="I22" s="35"/>
    </row>
    <row r="23" spans="2:9" ht="15">
      <c r="B23" s="57"/>
      <c r="C23" s="47" t="s">
        <v>18</v>
      </c>
      <c r="D23" s="36"/>
      <c r="E23" s="61" t="s">
        <v>32</v>
      </c>
      <c r="F23" s="24">
        <v>117</v>
      </c>
      <c r="G23" s="65">
        <f>D23*F23</f>
        <v>0</v>
      </c>
      <c r="H23" s="19">
        <f aca="true" t="shared" si="3" ref="H23:H31">G23/100*21</f>
        <v>0</v>
      </c>
      <c r="I23" s="23">
        <f aca="true" t="shared" si="4" ref="I23:I31">G23+H23</f>
        <v>0</v>
      </c>
    </row>
    <row r="24" spans="2:9" ht="15">
      <c r="B24" s="57"/>
      <c r="C24" s="47" t="s">
        <v>19</v>
      </c>
      <c r="D24" s="36"/>
      <c r="E24" s="61" t="s">
        <v>33</v>
      </c>
      <c r="F24" s="24">
        <v>352</v>
      </c>
      <c r="G24" s="65">
        <f aca="true" t="shared" si="5" ref="G24:G31">D24*F24</f>
        <v>0</v>
      </c>
      <c r="H24" s="19">
        <f t="shared" si="3"/>
        <v>0</v>
      </c>
      <c r="I24" s="23">
        <f t="shared" si="4"/>
        <v>0</v>
      </c>
    </row>
    <row r="25" spans="2:9" ht="15">
      <c r="B25" s="57"/>
      <c r="C25" s="47" t="s">
        <v>20</v>
      </c>
      <c r="D25" s="36"/>
      <c r="E25" s="61" t="s">
        <v>33</v>
      </c>
      <c r="F25" s="24">
        <v>120</v>
      </c>
      <c r="G25" s="65">
        <f t="shared" si="5"/>
        <v>0</v>
      </c>
      <c r="H25" s="19">
        <f t="shared" si="3"/>
        <v>0</v>
      </c>
      <c r="I25" s="23">
        <f t="shared" si="4"/>
        <v>0</v>
      </c>
    </row>
    <row r="26" spans="2:9" ht="15">
      <c r="B26" s="57"/>
      <c r="C26" s="47" t="s">
        <v>21</v>
      </c>
      <c r="D26" s="36"/>
      <c r="E26" s="61" t="s">
        <v>34</v>
      </c>
      <c r="F26" s="24">
        <v>1</v>
      </c>
      <c r="G26" s="65">
        <f t="shared" si="5"/>
        <v>0</v>
      </c>
      <c r="H26" s="19">
        <f t="shared" si="3"/>
        <v>0</v>
      </c>
      <c r="I26" s="23">
        <f t="shared" si="4"/>
        <v>0</v>
      </c>
    </row>
    <row r="27" spans="2:9" ht="15">
      <c r="B27" s="57"/>
      <c r="C27" s="47" t="s">
        <v>22</v>
      </c>
      <c r="D27" s="36"/>
      <c r="E27" s="61" t="s">
        <v>34</v>
      </c>
      <c r="F27" s="24">
        <v>1</v>
      </c>
      <c r="G27" s="65">
        <f t="shared" si="5"/>
        <v>0</v>
      </c>
      <c r="H27" s="19">
        <f t="shared" si="3"/>
        <v>0</v>
      </c>
      <c r="I27" s="23">
        <f t="shared" si="4"/>
        <v>0</v>
      </c>
    </row>
    <row r="28" spans="2:9" ht="15">
      <c r="B28" s="57"/>
      <c r="C28" s="47" t="s">
        <v>23</v>
      </c>
      <c r="D28" s="36"/>
      <c r="E28" s="61" t="s">
        <v>35</v>
      </c>
      <c r="F28" s="24">
        <v>15</v>
      </c>
      <c r="G28" s="65">
        <f t="shared" si="5"/>
        <v>0</v>
      </c>
      <c r="H28" s="19">
        <f t="shared" si="3"/>
        <v>0</v>
      </c>
      <c r="I28" s="23">
        <f t="shared" si="4"/>
        <v>0</v>
      </c>
    </row>
    <row r="29" spans="2:9" ht="15">
      <c r="B29" s="57"/>
      <c r="C29" s="47" t="s">
        <v>24</v>
      </c>
      <c r="D29" s="36"/>
      <c r="E29" s="61" t="s">
        <v>34</v>
      </c>
      <c r="F29" s="24">
        <v>1</v>
      </c>
      <c r="G29" s="65">
        <f t="shared" si="5"/>
        <v>0</v>
      </c>
      <c r="H29" s="19">
        <f t="shared" si="3"/>
        <v>0</v>
      </c>
      <c r="I29" s="23">
        <f t="shared" si="4"/>
        <v>0</v>
      </c>
    </row>
    <row r="30" spans="2:9" ht="15">
      <c r="B30" s="57"/>
      <c r="C30" s="47" t="s">
        <v>25</v>
      </c>
      <c r="D30" s="36"/>
      <c r="E30" s="61" t="s">
        <v>33</v>
      </c>
      <c r="F30" s="24">
        <v>240</v>
      </c>
      <c r="G30" s="65">
        <f t="shared" si="5"/>
        <v>0</v>
      </c>
      <c r="H30" s="19">
        <f t="shared" si="3"/>
        <v>0</v>
      </c>
      <c r="I30" s="23">
        <f t="shared" si="4"/>
        <v>0</v>
      </c>
    </row>
    <row r="31" spans="2:9" ht="15.75" thickBot="1">
      <c r="B31" s="57"/>
      <c r="C31" s="47" t="s">
        <v>26</v>
      </c>
      <c r="D31" s="36"/>
      <c r="E31" s="61" t="s">
        <v>30</v>
      </c>
      <c r="F31" s="24">
        <v>2</v>
      </c>
      <c r="G31" s="65">
        <f t="shared" si="5"/>
        <v>0</v>
      </c>
      <c r="H31" s="19">
        <f t="shared" si="3"/>
        <v>0</v>
      </c>
      <c r="I31" s="23">
        <f t="shared" si="4"/>
        <v>0</v>
      </c>
    </row>
    <row r="32" spans="2:9" ht="15.75" thickBot="1">
      <c r="B32" s="58"/>
      <c r="C32" s="42" t="s">
        <v>13</v>
      </c>
      <c r="D32" s="43"/>
      <c r="E32" s="43"/>
      <c r="F32" s="44"/>
      <c r="G32" s="45">
        <f>SUM(G23:G31)</f>
        <v>0</v>
      </c>
      <c r="H32" s="45">
        <f>SUM(H23:H31)</f>
        <v>0</v>
      </c>
      <c r="I32" s="46">
        <f>SUM(I23:I31)</f>
        <v>0</v>
      </c>
    </row>
    <row r="33" spans="3:9" ht="15.75" thickBot="1">
      <c r="C33" s="5"/>
      <c r="D33" s="30"/>
      <c r="E33" s="30"/>
      <c r="F33" s="18"/>
      <c r="G33" s="19"/>
      <c r="H33" s="19"/>
      <c r="I33" s="19"/>
    </row>
    <row r="34" spans="2:9" ht="15.75" thickBot="1">
      <c r="B34" s="60"/>
      <c r="C34" s="48" t="s">
        <v>27</v>
      </c>
      <c r="D34" s="43"/>
      <c r="E34" s="43"/>
      <c r="F34" s="44"/>
      <c r="G34" s="49"/>
      <c r="H34" s="45">
        <f>G34/100*21</f>
        <v>0</v>
      </c>
      <c r="I34" s="46">
        <f>G34+H34</f>
        <v>0</v>
      </c>
    </row>
    <row r="35" spans="4:9" ht="15.75" thickBot="1">
      <c r="D35" s="30"/>
      <c r="E35" s="30"/>
      <c r="F35" s="18"/>
      <c r="G35" s="19"/>
      <c r="H35" s="19"/>
      <c r="I35" s="19"/>
    </row>
    <row r="36" spans="2:9" ht="15.75" thickBot="1">
      <c r="B36" s="60"/>
      <c r="C36" s="50" t="s">
        <v>28</v>
      </c>
      <c r="D36" s="51"/>
      <c r="E36" s="51"/>
      <c r="F36" s="51"/>
      <c r="G36" s="52">
        <f>SUM(G34+G32+G20+G15)</f>
        <v>0</v>
      </c>
      <c r="H36" s="52">
        <f>SUM(G36/100*21)</f>
        <v>0</v>
      </c>
      <c r="I36" s="53">
        <f>SUM(G36+H36)</f>
        <v>0</v>
      </c>
    </row>
    <row r="37" spans="3:9" ht="15">
      <c r="C37" s="54"/>
      <c r="D37" s="17"/>
      <c r="E37" s="17"/>
      <c r="F37" s="18"/>
      <c r="G37" s="19"/>
      <c r="H37" s="19"/>
      <c r="I37" s="19"/>
    </row>
    <row r="38" spans="4:9" ht="15">
      <c r="D38" s="30"/>
      <c r="E38" s="30"/>
      <c r="F38" s="18"/>
      <c r="G38" s="19"/>
      <c r="H38" s="19"/>
      <c r="I38" s="19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Romana Kocourová</cp:lastModifiedBy>
  <cp:lastPrinted>2022-05-30T13:19:37Z</cp:lastPrinted>
  <dcterms:created xsi:type="dcterms:W3CDTF">2022-03-23T09:04:53Z</dcterms:created>
  <dcterms:modified xsi:type="dcterms:W3CDTF">2022-05-30T13:20:03Z</dcterms:modified>
  <cp:category/>
  <cp:version/>
  <cp:contentType/>
  <cp:contentStatus/>
</cp:coreProperties>
</file>