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městys Lukavec/FOTOVOLTAIKA/Zadání/"/>
    </mc:Choice>
  </mc:AlternateContent>
  <xr:revisionPtr revIDLastSave="143" documentId="8_{B7178218-3EFE-40E3-9F9E-9BA255FD9957}" xr6:coauthVersionLast="47" xr6:coauthVersionMax="47" xr10:uidLastSave="{9DCF23DA-C296-4A82-AA05-CCD0357C3A98}"/>
  <bookViews>
    <workbookView xWindow="-120" yWindow="-120" windowWidth="29040" windowHeight="15720" xr2:uid="{00000000-000D-0000-FFFF-FFFF00000000}"/>
  </bookViews>
  <sheets>
    <sheet name="Rekapitulace rozpočtu" sheetId="6" r:id="rId1"/>
    <sheet name="FVE-ČOV LUKAVEC " sheetId="4" r:id="rId2"/>
    <sheet name="FVE-Školka-Tč LUKAVEC " sheetId="3" r:id="rId3"/>
    <sheet name="FVE-Školka-LUKAVE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5" l="1"/>
  <c r="E10" i="5"/>
  <c r="E11" i="5"/>
  <c r="E12" i="5"/>
  <c r="E14" i="5"/>
  <c r="E15" i="5"/>
  <c r="E16" i="5"/>
  <c r="E17" i="5"/>
  <c r="E18" i="5"/>
  <c r="E19" i="5"/>
  <c r="E21" i="5"/>
  <c r="E22" i="5"/>
  <c r="E23" i="5"/>
  <c r="E24" i="5"/>
  <c r="E8" i="5"/>
  <c r="E9" i="3"/>
  <c r="E10" i="3"/>
  <c r="E11" i="3"/>
  <c r="E12" i="3"/>
  <c r="E13" i="3"/>
  <c r="E14" i="3"/>
  <c r="E16" i="3"/>
  <c r="E17" i="3"/>
  <c r="E18" i="3"/>
  <c r="E19" i="3"/>
  <c r="E20" i="3"/>
  <c r="E21" i="3"/>
  <c r="E22" i="3"/>
  <c r="E23" i="3"/>
  <c r="E24" i="3"/>
  <c r="E25" i="3"/>
  <c r="E27" i="3"/>
  <c r="E28" i="3"/>
  <c r="E29" i="3"/>
  <c r="E30" i="3"/>
  <c r="E8" i="3"/>
  <c r="E9" i="4"/>
  <c r="E10" i="4"/>
  <c r="E11" i="4"/>
  <c r="E12" i="4"/>
  <c r="E13" i="4"/>
  <c r="E15" i="4"/>
  <c r="E16" i="4"/>
  <c r="E17" i="4"/>
  <c r="E18" i="4"/>
  <c r="E19" i="4"/>
  <c r="E20" i="4"/>
  <c r="E22" i="4"/>
  <c r="E23" i="4"/>
  <c r="E24" i="4"/>
  <c r="E25" i="4"/>
  <c r="E8" i="4"/>
  <c r="E26" i="5" l="1"/>
  <c r="E32" i="3"/>
  <c r="E27" i="4"/>
  <c r="E27" i="5" l="1"/>
  <c r="C6" i="6" s="1"/>
  <c r="B6" i="6"/>
  <c r="B5" i="6"/>
  <c r="E33" i="3"/>
  <c r="C5" i="6" s="1"/>
  <c r="E28" i="4"/>
  <c r="C4" i="6" s="1"/>
  <c r="B4" i="6"/>
  <c r="B7" i="6" s="1"/>
  <c r="E28" i="5" l="1"/>
  <c r="D6" i="6" s="1"/>
  <c r="C7" i="6"/>
  <c r="E34" i="3"/>
  <c r="D5" i="6"/>
  <c r="E29" i="4"/>
  <c r="D4" i="6" s="1"/>
  <c r="D7" i="6" s="1"/>
</calcChain>
</file>

<file path=xl/sharedStrings.xml><?xml version="1.0" encoding="utf-8"?>
<sst xmlns="http://schemas.openxmlformats.org/spreadsheetml/2006/main" count="84" uniqueCount="45">
  <si>
    <t>Položka</t>
  </si>
  <si>
    <t>ks</t>
  </si>
  <si>
    <t>cena ks</t>
  </si>
  <si>
    <t>cena celkem</t>
  </si>
  <si>
    <t>Konektory MC4 (pár samec+samice)</t>
  </si>
  <si>
    <t>Výchozí revize + konečná revize</t>
  </si>
  <si>
    <t>Kompletní montáž na klíč + doprava</t>
  </si>
  <si>
    <t>Cena celkem bez DPH</t>
  </si>
  <si>
    <t>Cena celkem s 21% DPH</t>
  </si>
  <si>
    <t>Konstrukce na šikmou taškovou střech</t>
  </si>
  <si>
    <t>Napěťová a frekvenční ochrana U-f GUARD</t>
  </si>
  <si>
    <t>Solární kabel 6mm2</t>
  </si>
  <si>
    <t>Uzemnění, hromosvod, CYA 16mm2</t>
  </si>
  <si>
    <t>Rozvaděč elektro AC/DC</t>
  </si>
  <si>
    <t>Elektroinst. materiál (žlaby, svorky, kabely...)</t>
  </si>
  <si>
    <t>SSR relé pro spínání odporových zátěží (akumulační nádrž)</t>
  </si>
  <si>
    <t>Rozvaděč elektro AC/DC, ostrovní provoz</t>
  </si>
  <si>
    <t>Manipulační technika + obsluha</t>
  </si>
  <si>
    <t>Elektroinst. materiál (žlaby, rozvaděč, svorky, kabely...)</t>
  </si>
  <si>
    <t>Konstrukce na šikmou plechovou střechu - kotvení do falce</t>
  </si>
  <si>
    <t>Položkový rozpočet FVE-MŠ Lukavec, FVE-11,7 kWp</t>
  </si>
  <si>
    <t>Položkový rozpočet FVE-MŠ-Tč Lukavec, FVE-19,8 kWp, akumulace do baterií 16,56 kWh</t>
  </si>
  <si>
    <t>Položkový rozpočet FVE-ČOV Lukavec, FVE-24,75 kWp, akumulace do baterií 38,64 kWh</t>
  </si>
  <si>
    <t>Solární panel 450 Wp, monokrystal</t>
  </si>
  <si>
    <t>Hybridní solární měnič 10 kW</t>
  </si>
  <si>
    <t xml:space="preserve">SMART METER 3f </t>
  </si>
  <si>
    <t>SMART METER 3f</t>
  </si>
  <si>
    <t>Síťový měnič 8,2 kW</t>
  </si>
  <si>
    <t>Síťový solární měnič 12,5 kW</t>
  </si>
  <si>
    <t>Úprava elektroměrového rozvaděče dle PPDS</t>
  </si>
  <si>
    <t>Bateriové úložiště 19,32 kWh</t>
  </si>
  <si>
    <t>Bateriové úložiště 16,56 kWh</t>
  </si>
  <si>
    <t>Regulátor přetoků FVE</t>
  </si>
  <si>
    <t>6 kW topná patrona akumulační nádrž (bojler)</t>
  </si>
  <si>
    <t>Přepěťová ochrana AC - SPD typ 1+2+3</t>
  </si>
  <si>
    <t>cena bez DPH</t>
  </si>
  <si>
    <t>DPH</t>
  </si>
  <si>
    <t>cena celkem vč. DPH</t>
  </si>
  <si>
    <t>FVE ČOV Lukavec</t>
  </si>
  <si>
    <t>Celková rekapitulace</t>
  </si>
  <si>
    <t>DPH 21 %</t>
  </si>
  <si>
    <t>Celkem</t>
  </si>
  <si>
    <t>FVE Lukavec</t>
  </si>
  <si>
    <t>FVE MŠ - TČ Lukavec</t>
  </si>
  <si>
    <t>FVE MŠ - Lukavec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</si>
</sst>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22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 applyAlignment="1">
      <alignment horizontal="center" vertical="center"/>
    </xf>
    <xf numFmtId="0" fontId="9" fillId="0" borderId="5" xfId="0" applyFont="1" applyBorder="1"/>
    <xf numFmtId="0" fontId="10" fillId="0" borderId="0" xfId="0" applyFont="1"/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right" vertical="center"/>
    </xf>
    <xf numFmtId="165" fontId="0" fillId="3" borderId="6" xfId="0" applyNumberFormat="1" applyFill="1" applyBorder="1" applyAlignment="1">
      <alignment horizontal="right" vertical="center"/>
    </xf>
    <xf numFmtId="165" fontId="0" fillId="3" borderId="12" xfId="0" applyNumberFormat="1" applyFill="1" applyBorder="1" applyAlignment="1">
      <alignment horizontal="right" vertical="center"/>
    </xf>
    <xf numFmtId="165" fontId="0" fillId="3" borderId="9" xfId="0" applyNumberForma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10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ABE7-FFB3-453A-8D5A-D84837435785}">
  <dimension ref="A1:D8"/>
  <sheetViews>
    <sheetView tabSelected="1" workbookViewId="0">
      <selection activeCell="B14" sqref="B14"/>
    </sheetView>
  </sheetViews>
  <sheetFormatPr defaultRowHeight="15" x14ac:dyDescent="0.25"/>
  <cols>
    <col min="1" max="2" width="25" customWidth="1"/>
    <col min="3" max="3" width="14.5703125" customWidth="1"/>
    <col min="4" max="4" width="24.7109375" customWidth="1"/>
  </cols>
  <sheetData>
    <row r="1" spans="1:4" ht="46.5" customHeight="1" x14ac:dyDescent="0.25">
      <c r="A1" s="47" t="s">
        <v>42</v>
      </c>
      <c r="B1" s="47"/>
      <c r="C1" s="47"/>
      <c r="D1" s="47"/>
    </row>
    <row r="2" spans="1:4" ht="30.75" customHeight="1" x14ac:dyDescent="0.25">
      <c r="A2" s="46" t="s">
        <v>39</v>
      </c>
      <c r="B2" s="46"/>
      <c r="C2" s="46"/>
      <c r="D2" s="46"/>
    </row>
    <row r="3" spans="1:4" ht="27" customHeight="1" x14ac:dyDescent="0.25">
      <c r="A3" s="21"/>
      <c r="B3" s="43" t="s">
        <v>35</v>
      </c>
      <c r="C3" s="43" t="s">
        <v>36</v>
      </c>
      <c r="D3" s="43" t="s">
        <v>37</v>
      </c>
    </row>
    <row r="4" spans="1:4" ht="27" customHeight="1" x14ac:dyDescent="0.25">
      <c r="A4" s="39" t="s">
        <v>38</v>
      </c>
      <c r="B4" s="40">
        <f>'FVE-ČOV LUKAVEC '!E27</f>
        <v>0</v>
      </c>
      <c r="C4" s="40">
        <f>'FVE-ČOV LUKAVEC '!E28</f>
        <v>0</v>
      </c>
      <c r="D4" s="40">
        <f>'FVE-ČOV LUKAVEC '!E29</f>
        <v>0</v>
      </c>
    </row>
    <row r="5" spans="1:4" ht="27" customHeight="1" x14ac:dyDescent="0.25">
      <c r="A5" s="39" t="s">
        <v>43</v>
      </c>
      <c r="B5" s="40">
        <f>'FVE-Školka-Tč LUKAVEC '!E32</f>
        <v>0</v>
      </c>
      <c r="C5" s="40">
        <f>'FVE-Školka-Tč LUKAVEC '!E33</f>
        <v>0</v>
      </c>
      <c r="D5" s="40">
        <f>B5+C5</f>
        <v>0</v>
      </c>
    </row>
    <row r="6" spans="1:4" ht="27" customHeight="1" x14ac:dyDescent="0.25">
      <c r="A6" s="39" t="s">
        <v>44</v>
      </c>
      <c r="B6" s="40">
        <f>'FVE-Školka-LUKAVEC'!E26</f>
        <v>0</v>
      </c>
      <c r="C6" s="40">
        <f>'FVE-Školka-LUKAVEC'!E27</f>
        <v>0</v>
      </c>
      <c r="D6" s="40">
        <f>'FVE-Školka-LUKAVEC'!E28</f>
        <v>0</v>
      </c>
    </row>
    <row r="7" spans="1:4" ht="27" customHeight="1" x14ac:dyDescent="0.25">
      <c r="A7" s="41" t="s">
        <v>41</v>
      </c>
      <c r="B7" s="42">
        <f>SUM(B4:B6)</f>
        <v>0</v>
      </c>
      <c r="C7" s="42">
        <f t="shared" ref="C7:D7" si="0">SUM(C4:C6)</f>
        <v>0</v>
      </c>
      <c r="D7" s="42">
        <f t="shared" si="0"/>
        <v>0</v>
      </c>
    </row>
    <row r="8" spans="1:4" x14ac:dyDescent="0.25">
      <c r="B8" s="31"/>
      <c r="C8" s="31"/>
      <c r="D8" s="31"/>
    </row>
  </sheetData>
  <mergeCells count="2">
    <mergeCell ref="A2:D2"/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B957-99BE-44F9-9A31-A7163101DA96}">
  <dimension ref="B3:E29"/>
  <sheetViews>
    <sheetView workbookViewId="0">
      <selection activeCell="G30" sqref="G30"/>
    </sheetView>
  </sheetViews>
  <sheetFormatPr defaultRowHeight="15" x14ac:dyDescent="0.25"/>
  <cols>
    <col min="1" max="1" width="2.7109375" customWidth="1"/>
    <col min="2" max="2" width="48.7109375" customWidth="1"/>
    <col min="3" max="3" width="7.7109375" style="1" customWidth="1"/>
    <col min="4" max="5" width="12.7109375" style="5" customWidth="1"/>
  </cols>
  <sheetData>
    <row r="3" spans="2:5" x14ac:dyDescent="0.25">
      <c r="B3" s="16" t="s">
        <v>22</v>
      </c>
      <c r="C3" s="17"/>
      <c r="D3" s="18"/>
    </row>
    <row r="5" spans="2:5" ht="15.75" thickBot="1" x14ac:dyDescent="0.3"/>
    <row r="6" spans="2:5" x14ac:dyDescent="0.25">
      <c r="B6" s="6" t="s">
        <v>0</v>
      </c>
      <c r="C6" s="7" t="s">
        <v>1</v>
      </c>
      <c r="D6" s="8" t="s">
        <v>2</v>
      </c>
      <c r="E6" s="9" t="s">
        <v>3</v>
      </c>
    </row>
    <row r="7" spans="2:5" x14ac:dyDescent="0.25">
      <c r="B7" s="10"/>
      <c r="C7" s="2"/>
      <c r="D7" s="4"/>
      <c r="E7" s="11"/>
    </row>
    <row r="8" spans="2:5" x14ac:dyDescent="0.25">
      <c r="B8" s="23" t="s">
        <v>23</v>
      </c>
      <c r="C8" s="2">
        <v>55</v>
      </c>
      <c r="D8" s="27"/>
      <c r="E8" s="35">
        <f>C8*D8</f>
        <v>0</v>
      </c>
    </row>
    <row r="9" spans="2:5" x14ac:dyDescent="0.25">
      <c r="B9" s="44" t="s">
        <v>9</v>
      </c>
      <c r="C9" s="2">
        <v>55</v>
      </c>
      <c r="D9" s="27"/>
      <c r="E9" s="35">
        <f t="shared" ref="E9:E25" si="0">C9*D9</f>
        <v>0</v>
      </c>
    </row>
    <row r="10" spans="2:5" x14ac:dyDescent="0.25">
      <c r="B10" s="23" t="s">
        <v>24</v>
      </c>
      <c r="C10" s="2">
        <v>2</v>
      </c>
      <c r="D10" s="27"/>
      <c r="E10" s="35">
        <f t="shared" si="0"/>
        <v>0</v>
      </c>
    </row>
    <row r="11" spans="2:5" x14ac:dyDescent="0.25">
      <c r="B11" s="45" t="s">
        <v>25</v>
      </c>
      <c r="C11" s="2">
        <v>2</v>
      </c>
      <c r="D11" s="27"/>
      <c r="E11" s="35">
        <f t="shared" si="0"/>
        <v>0</v>
      </c>
    </row>
    <row r="12" spans="2:5" x14ac:dyDescent="0.25">
      <c r="B12" s="24" t="s">
        <v>30</v>
      </c>
      <c r="C12" s="20">
        <v>2</v>
      </c>
      <c r="D12" s="28"/>
      <c r="E12" s="35">
        <f t="shared" si="0"/>
        <v>0</v>
      </c>
    </row>
    <row r="13" spans="2:5" x14ac:dyDescent="0.25">
      <c r="B13" s="15" t="s">
        <v>10</v>
      </c>
      <c r="C13" s="2">
        <v>1</v>
      </c>
      <c r="D13" s="27"/>
      <c r="E13" s="35">
        <f t="shared" si="0"/>
        <v>0</v>
      </c>
    </row>
    <row r="14" spans="2:5" x14ac:dyDescent="0.25">
      <c r="B14" s="15"/>
      <c r="C14" s="2"/>
      <c r="D14" s="27"/>
      <c r="E14" s="35"/>
    </row>
    <row r="15" spans="2:5" x14ac:dyDescent="0.25">
      <c r="B15" s="10" t="s">
        <v>14</v>
      </c>
      <c r="C15" s="2">
        <v>1</v>
      </c>
      <c r="D15" s="27"/>
      <c r="E15" s="35">
        <f t="shared" si="0"/>
        <v>0</v>
      </c>
    </row>
    <row r="16" spans="2:5" x14ac:dyDescent="0.25">
      <c r="B16" s="10" t="s">
        <v>13</v>
      </c>
      <c r="C16" s="2">
        <v>1</v>
      </c>
      <c r="D16" s="27"/>
      <c r="E16" s="35">
        <f t="shared" si="0"/>
        <v>0</v>
      </c>
    </row>
    <row r="17" spans="2:5" x14ac:dyDescent="0.25">
      <c r="B17" s="25" t="s">
        <v>34</v>
      </c>
      <c r="C17" s="2">
        <v>1</v>
      </c>
      <c r="D17" s="27"/>
      <c r="E17" s="35">
        <f t="shared" si="0"/>
        <v>0</v>
      </c>
    </row>
    <row r="18" spans="2:5" x14ac:dyDescent="0.25">
      <c r="B18" s="10" t="s">
        <v>11</v>
      </c>
      <c r="C18" s="2">
        <v>350</v>
      </c>
      <c r="D18" s="27"/>
      <c r="E18" s="35">
        <f t="shared" si="0"/>
        <v>0</v>
      </c>
    </row>
    <row r="19" spans="2:5" x14ac:dyDescent="0.25">
      <c r="B19" s="10" t="s">
        <v>12</v>
      </c>
      <c r="C19" s="2">
        <v>1</v>
      </c>
      <c r="D19" s="27"/>
      <c r="E19" s="35">
        <f t="shared" si="0"/>
        <v>0</v>
      </c>
    </row>
    <row r="20" spans="2:5" x14ac:dyDescent="0.25">
      <c r="B20" s="10" t="s">
        <v>4</v>
      </c>
      <c r="C20" s="2">
        <v>8</v>
      </c>
      <c r="D20" s="27"/>
      <c r="E20" s="35">
        <f t="shared" si="0"/>
        <v>0</v>
      </c>
    </row>
    <row r="21" spans="2:5" x14ac:dyDescent="0.25">
      <c r="B21" s="10"/>
      <c r="C21" s="2"/>
      <c r="D21" s="27"/>
      <c r="E21" s="35"/>
    </row>
    <row r="22" spans="2:5" x14ac:dyDescent="0.25">
      <c r="B22" s="10" t="s">
        <v>5</v>
      </c>
      <c r="C22" s="2">
        <v>1</v>
      </c>
      <c r="D22" s="27"/>
      <c r="E22" s="35">
        <f t="shared" si="0"/>
        <v>0</v>
      </c>
    </row>
    <row r="23" spans="2:5" x14ac:dyDescent="0.25">
      <c r="B23" s="10" t="s">
        <v>6</v>
      </c>
      <c r="C23" s="2">
        <v>1</v>
      </c>
      <c r="D23" s="27"/>
      <c r="E23" s="35">
        <f t="shared" si="0"/>
        <v>0</v>
      </c>
    </row>
    <row r="24" spans="2:5" x14ac:dyDescent="0.25">
      <c r="B24" s="10" t="s">
        <v>17</v>
      </c>
      <c r="C24" s="2">
        <v>1</v>
      </c>
      <c r="D24" s="27"/>
      <c r="E24" s="35">
        <f t="shared" si="0"/>
        <v>0</v>
      </c>
    </row>
    <row r="25" spans="2:5" x14ac:dyDescent="0.25">
      <c r="B25" s="10" t="s">
        <v>29</v>
      </c>
      <c r="C25" s="2">
        <v>1</v>
      </c>
      <c r="D25" s="27"/>
      <c r="E25" s="35">
        <f t="shared" si="0"/>
        <v>0</v>
      </c>
    </row>
    <row r="26" spans="2:5" x14ac:dyDescent="0.25">
      <c r="B26" s="10"/>
      <c r="C26" s="2"/>
      <c r="D26" s="27"/>
      <c r="E26" s="35"/>
    </row>
    <row r="27" spans="2:5" x14ac:dyDescent="0.25">
      <c r="B27" s="12" t="s">
        <v>7</v>
      </c>
      <c r="C27" s="3"/>
      <c r="D27" s="29"/>
      <c r="E27" s="36">
        <f>SUM(E8:E25)</f>
        <v>0</v>
      </c>
    </row>
    <row r="28" spans="2:5" x14ac:dyDescent="0.25">
      <c r="B28" s="12" t="s">
        <v>40</v>
      </c>
      <c r="C28" s="3"/>
      <c r="D28" s="29"/>
      <c r="E28" s="36">
        <f>0.21*E27</f>
        <v>0</v>
      </c>
    </row>
    <row r="29" spans="2:5" ht="15.75" thickBot="1" x14ac:dyDescent="0.3">
      <c r="B29" s="13" t="s">
        <v>8</v>
      </c>
      <c r="C29" s="14"/>
      <c r="D29" s="30"/>
      <c r="E29" s="38">
        <f>E27+E28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F562-70DD-4D86-9D7E-7C154F714986}">
  <sheetPr>
    <pageSetUpPr fitToPage="1"/>
  </sheetPr>
  <dimension ref="B3:E34"/>
  <sheetViews>
    <sheetView workbookViewId="0">
      <selection activeCell="D8" sqref="D8:D30"/>
    </sheetView>
  </sheetViews>
  <sheetFormatPr defaultRowHeight="15" x14ac:dyDescent="0.25"/>
  <cols>
    <col min="1" max="1" width="2.7109375" customWidth="1"/>
    <col min="2" max="2" width="56.7109375" customWidth="1"/>
    <col min="3" max="3" width="7.7109375" style="1" customWidth="1"/>
    <col min="4" max="5" width="12.7109375" style="5" customWidth="1"/>
  </cols>
  <sheetData>
    <row r="3" spans="2:5" x14ac:dyDescent="0.25">
      <c r="B3" s="16" t="s">
        <v>21</v>
      </c>
      <c r="C3" s="17"/>
      <c r="D3" s="18"/>
    </row>
    <row r="5" spans="2:5" ht="15.75" thickBot="1" x14ac:dyDescent="0.3"/>
    <row r="6" spans="2:5" x14ac:dyDescent="0.25">
      <c r="B6" s="6" t="s">
        <v>0</v>
      </c>
      <c r="C6" s="7" t="s">
        <v>1</v>
      </c>
      <c r="D6" s="8" t="s">
        <v>2</v>
      </c>
      <c r="E6" s="9" t="s">
        <v>3</v>
      </c>
    </row>
    <row r="7" spans="2:5" x14ac:dyDescent="0.25">
      <c r="B7" s="10"/>
      <c r="C7" s="2"/>
      <c r="D7" s="4"/>
      <c r="E7" s="11"/>
    </row>
    <row r="8" spans="2:5" x14ac:dyDescent="0.25">
      <c r="B8" s="23" t="s">
        <v>23</v>
      </c>
      <c r="C8" s="2">
        <v>44</v>
      </c>
      <c r="D8" s="27"/>
      <c r="E8" s="35">
        <f>C8*D8</f>
        <v>0</v>
      </c>
    </row>
    <row r="9" spans="2:5" x14ac:dyDescent="0.25">
      <c r="B9" s="22" t="s">
        <v>19</v>
      </c>
      <c r="C9" s="2">
        <v>44</v>
      </c>
      <c r="D9" s="27"/>
      <c r="E9" s="35">
        <f t="shared" ref="E9:E30" si="0">C9*D9</f>
        <v>0</v>
      </c>
    </row>
    <row r="10" spans="2:5" x14ac:dyDescent="0.25">
      <c r="B10" s="23" t="s">
        <v>27</v>
      </c>
      <c r="C10" s="2">
        <v>1</v>
      </c>
      <c r="D10" s="27"/>
      <c r="E10" s="35">
        <f t="shared" si="0"/>
        <v>0</v>
      </c>
    </row>
    <row r="11" spans="2:5" x14ac:dyDescent="0.25">
      <c r="B11" s="23" t="s">
        <v>24</v>
      </c>
      <c r="C11" s="2">
        <v>1</v>
      </c>
      <c r="D11" s="27"/>
      <c r="E11" s="35">
        <f t="shared" si="0"/>
        <v>0</v>
      </c>
    </row>
    <row r="12" spans="2:5" x14ac:dyDescent="0.25">
      <c r="B12" s="24" t="s">
        <v>31</v>
      </c>
      <c r="C12" s="20">
        <v>1</v>
      </c>
      <c r="D12" s="27"/>
      <c r="E12" s="35">
        <f t="shared" si="0"/>
        <v>0</v>
      </c>
    </row>
    <row r="13" spans="2:5" x14ac:dyDescent="0.25">
      <c r="B13" s="26" t="s">
        <v>26</v>
      </c>
      <c r="C13" s="2">
        <v>2</v>
      </c>
      <c r="D13" s="27"/>
      <c r="E13" s="35">
        <f t="shared" si="0"/>
        <v>0</v>
      </c>
    </row>
    <row r="14" spans="2:5" x14ac:dyDescent="0.25">
      <c r="B14" s="15" t="s">
        <v>10</v>
      </c>
      <c r="C14" s="2">
        <v>1</v>
      </c>
      <c r="D14" s="27"/>
      <c r="E14" s="35">
        <f t="shared" si="0"/>
        <v>0</v>
      </c>
    </row>
    <row r="15" spans="2:5" x14ac:dyDescent="0.25">
      <c r="B15" s="19"/>
      <c r="C15" s="2"/>
      <c r="D15" s="27"/>
      <c r="E15" s="35"/>
    </row>
    <row r="16" spans="2:5" x14ac:dyDescent="0.25">
      <c r="B16" s="10" t="s">
        <v>32</v>
      </c>
      <c r="C16" s="20">
        <v>1</v>
      </c>
      <c r="D16" s="27"/>
      <c r="E16" s="35">
        <f t="shared" si="0"/>
        <v>0</v>
      </c>
    </row>
    <row r="17" spans="2:5" x14ac:dyDescent="0.25">
      <c r="B17" s="10" t="s">
        <v>15</v>
      </c>
      <c r="C17" s="20">
        <v>6</v>
      </c>
      <c r="D17" s="27"/>
      <c r="E17" s="35">
        <f t="shared" si="0"/>
        <v>0</v>
      </c>
    </row>
    <row r="18" spans="2:5" x14ac:dyDescent="0.25">
      <c r="B18" s="15" t="s">
        <v>33</v>
      </c>
      <c r="C18" s="2">
        <v>2</v>
      </c>
      <c r="D18" s="27"/>
      <c r="E18" s="35">
        <f t="shared" si="0"/>
        <v>0</v>
      </c>
    </row>
    <row r="19" spans="2:5" x14ac:dyDescent="0.25">
      <c r="B19" s="10"/>
      <c r="C19" s="2"/>
      <c r="D19" s="27"/>
      <c r="E19" s="35">
        <f t="shared" si="0"/>
        <v>0</v>
      </c>
    </row>
    <row r="20" spans="2:5" x14ac:dyDescent="0.25">
      <c r="B20" s="10" t="s">
        <v>14</v>
      </c>
      <c r="C20" s="2">
        <v>1</v>
      </c>
      <c r="D20" s="27"/>
      <c r="E20" s="35">
        <f t="shared" si="0"/>
        <v>0</v>
      </c>
    </row>
    <row r="21" spans="2:5" x14ac:dyDescent="0.25">
      <c r="B21" s="10" t="s">
        <v>16</v>
      </c>
      <c r="C21" s="2">
        <v>1</v>
      </c>
      <c r="D21" s="27"/>
      <c r="E21" s="35">
        <f t="shared" si="0"/>
        <v>0</v>
      </c>
    </row>
    <row r="22" spans="2:5" x14ac:dyDescent="0.25">
      <c r="B22" s="25" t="s">
        <v>34</v>
      </c>
      <c r="C22" s="2">
        <v>1</v>
      </c>
      <c r="D22" s="27"/>
      <c r="E22" s="35">
        <f t="shared" si="0"/>
        <v>0</v>
      </c>
    </row>
    <row r="23" spans="2:5" x14ac:dyDescent="0.25">
      <c r="B23" s="10" t="s">
        <v>11</v>
      </c>
      <c r="C23" s="2">
        <v>250</v>
      </c>
      <c r="D23" s="27"/>
      <c r="E23" s="35">
        <f t="shared" si="0"/>
        <v>0</v>
      </c>
    </row>
    <row r="24" spans="2:5" x14ac:dyDescent="0.25">
      <c r="B24" s="10" t="s">
        <v>12</v>
      </c>
      <c r="C24" s="2">
        <v>1</v>
      </c>
      <c r="D24" s="27"/>
      <c r="E24" s="35">
        <f t="shared" si="0"/>
        <v>0</v>
      </c>
    </row>
    <row r="25" spans="2:5" x14ac:dyDescent="0.25">
      <c r="B25" s="10" t="s">
        <v>4</v>
      </c>
      <c r="C25" s="2">
        <v>6</v>
      </c>
      <c r="D25" s="27"/>
      <c r="E25" s="35">
        <f t="shared" si="0"/>
        <v>0</v>
      </c>
    </row>
    <row r="26" spans="2:5" x14ac:dyDescent="0.25">
      <c r="B26" s="10"/>
      <c r="C26" s="2"/>
      <c r="D26" s="27"/>
      <c r="E26" s="35"/>
    </row>
    <row r="27" spans="2:5" x14ac:dyDescent="0.25">
      <c r="B27" s="10" t="s">
        <v>5</v>
      </c>
      <c r="C27" s="2">
        <v>1</v>
      </c>
      <c r="D27" s="27"/>
      <c r="E27" s="35">
        <f t="shared" si="0"/>
        <v>0</v>
      </c>
    </row>
    <row r="28" spans="2:5" x14ac:dyDescent="0.25">
      <c r="B28" s="10" t="s">
        <v>6</v>
      </c>
      <c r="C28" s="2">
        <v>1</v>
      </c>
      <c r="D28" s="27"/>
      <c r="E28" s="35">
        <f t="shared" si="0"/>
        <v>0</v>
      </c>
    </row>
    <row r="29" spans="2:5" x14ac:dyDescent="0.25">
      <c r="B29" s="10" t="s">
        <v>17</v>
      </c>
      <c r="C29" s="2">
        <v>1</v>
      </c>
      <c r="D29" s="27"/>
      <c r="E29" s="35">
        <f t="shared" si="0"/>
        <v>0</v>
      </c>
    </row>
    <row r="30" spans="2:5" x14ac:dyDescent="0.25">
      <c r="B30" s="10" t="s">
        <v>29</v>
      </c>
      <c r="C30" s="2">
        <v>1</v>
      </c>
      <c r="D30" s="27"/>
      <c r="E30" s="35">
        <f t="shared" si="0"/>
        <v>0</v>
      </c>
    </row>
    <row r="31" spans="2:5" x14ac:dyDescent="0.25">
      <c r="B31" s="10"/>
      <c r="C31" s="2"/>
      <c r="D31" s="27"/>
      <c r="E31" s="35"/>
    </row>
    <row r="32" spans="2:5" x14ac:dyDescent="0.25">
      <c r="B32" s="12" t="s">
        <v>7</v>
      </c>
      <c r="C32" s="3"/>
      <c r="D32" s="29"/>
      <c r="E32" s="36">
        <f>SUM(E8:E31)</f>
        <v>0</v>
      </c>
    </row>
    <row r="33" spans="2:5" x14ac:dyDescent="0.25">
      <c r="B33" s="32" t="s">
        <v>36</v>
      </c>
      <c r="C33" s="33"/>
      <c r="D33" s="34"/>
      <c r="E33" s="37">
        <f>E32*0.21</f>
        <v>0</v>
      </c>
    </row>
    <row r="34" spans="2:5" ht="15.75" thickBot="1" x14ac:dyDescent="0.3">
      <c r="B34" s="13" t="s">
        <v>8</v>
      </c>
      <c r="C34" s="14"/>
      <c r="D34" s="30"/>
      <c r="E34" s="38">
        <f>E32+E33</f>
        <v>0</v>
      </c>
    </row>
  </sheetData>
  <pageMargins left="0.7" right="0.7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3A9C-6DB4-4A3F-BCF1-0D72B316B337}">
  <sheetPr>
    <pageSetUpPr fitToPage="1"/>
  </sheetPr>
  <dimension ref="B3:E28"/>
  <sheetViews>
    <sheetView workbookViewId="0">
      <selection activeCell="D8" sqref="D8:D25"/>
    </sheetView>
  </sheetViews>
  <sheetFormatPr defaultRowHeight="15" x14ac:dyDescent="0.25"/>
  <cols>
    <col min="1" max="1" width="2.7109375" customWidth="1"/>
    <col min="2" max="2" width="48.7109375" customWidth="1"/>
    <col min="3" max="3" width="7.7109375" style="1" customWidth="1"/>
    <col min="4" max="5" width="12.7109375" style="5" customWidth="1"/>
  </cols>
  <sheetData>
    <row r="3" spans="2:5" x14ac:dyDescent="0.25">
      <c r="B3" s="16" t="s">
        <v>20</v>
      </c>
      <c r="C3" s="17"/>
      <c r="D3" s="18"/>
    </row>
    <row r="5" spans="2:5" ht="15.75" thickBot="1" x14ac:dyDescent="0.3"/>
    <row r="6" spans="2:5" x14ac:dyDescent="0.25">
      <c r="B6" s="6" t="s">
        <v>0</v>
      </c>
      <c r="C6" s="7" t="s">
        <v>1</v>
      </c>
      <c r="D6" s="8" t="s">
        <v>2</v>
      </c>
      <c r="E6" s="9" t="s">
        <v>3</v>
      </c>
    </row>
    <row r="7" spans="2:5" x14ac:dyDescent="0.25">
      <c r="B7" s="10"/>
      <c r="C7" s="2"/>
      <c r="D7" s="4"/>
      <c r="E7" s="11"/>
    </row>
    <row r="8" spans="2:5" x14ac:dyDescent="0.25">
      <c r="B8" s="23" t="s">
        <v>23</v>
      </c>
      <c r="C8" s="2">
        <v>26</v>
      </c>
      <c r="D8" s="27"/>
      <c r="E8" s="35">
        <f>C8*D8</f>
        <v>0</v>
      </c>
    </row>
    <row r="9" spans="2:5" x14ac:dyDescent="0.25">
      <c r="B9" s="22" t="s">
        <v>19</v>
      </c>
      <c r="C9" s="2">
        <v>26</v>
      </c>
      <c r="D9" s="27"/>
      <c r="E9" s="35">
        <f t="shared" ref="E9:E24" si="0">C9*D9</f>
        <v>0</v>
      </c>
    </row>
    <row r="10" spans="2:5" x14ac:dyDescent="0.25">
      <c r="B10" s="23" t="s">
        <v>28</v>
      </c>
      <c r="C10" s="2">
        <v>1</v>
      </c>
      <c r="D10" s="27"/>
      <c r="E10" s="35">
        <f t="shared" si="0"/>
        <v>0</v>
      </c>
    </row>
    <row r="11" spans="2:5" x14ac:dyDescent="0.25">
      <c r="B11" s="23" t="s">
        <v>26</v>
      </c>
      <c r="C11" s="2">
        <v>1</v>
      </c>
      <c r="D11" s="27"/>
      <c r="E11" s="35">
        <f t="shared" si="0"/>
        <v>0</v>
      </c>
    </row>
    <row r="12" spans="2:5" x14ac:dyDescent="0.25">
      <c r="B12" s="15" t="s">
        <v>10</v>
      </c>
      <c r="C12" s="2">
        <v>1</v>
      </c>
      <c r="D12" s="27"/>
      <c r="E12" s="35">
        <f t="shared" si="0"/>
        <v>0</v>
      </c>
    </row>
    <row r="13" spans="2:5" x14ac:dyDescent="0.25">
      <c r="B13" s="19"/>
      <c r="C13" s="2"/>
      <c r="D13" s="27"/>
      <c r="E13" s="35"/>
    </row>
    <row r="14" spans="2:5" x14ac:dyDescent="0.25">
      <c r="B14" s="10" t="s">
        <v>13</v>
      </c>
      <c r="C14" s="2">
        <v>1</v>
      </c>
      <c r="D14" s="27"/>
      <c r="E14" s="35">
        <f t="shared" si="0"/>
        <v>0</v>
      </c>
    </row>
    <row r="15" spans="2:5" x14ac:dyDescent="0.25">
      <c r="B15" s="10" t="s">
        <v>18</v>
      </c>
      <c r="C15" s="2">
        <v>1</v>
      </c>
      <c r="D15" s="27"/>
      <c r="E15" s="35">
        <f t="shared" si="0"/>
        <v>0</v>
      </c>
    </row>
    <row r="16" spans="2:5" x14ac:dyDescent="0.25">
      <c r="B16" s="25" t="s">
        <v>34</v>
      </c>
      <c r="C16" s="2">
        <v>1</v>
      </c>
      <c r="D16" s="27"/>
      <c r="E16" s="35">
        <f t="shared" si="0"/>
        <v>0</v>
      </c>
    </row>
    <row r="17" spans="2:5" x14ac:dyDescent="0.25">
      <c r="B17" s="10" t="s">
        <v>11</v>
      </c>
      <c r="C17" s="2">
        <v>200</v>
      </c>
      <c r="D17" s="27"/>
      <c r="E17" s="35">
        <f t="shared" si="0"/>
        <v>0</v>
      </c>
    </row>
    <row r="18" spans="2:5" x14ac:dyDescent="0.25">
      <c r="B18" s="10" t="s">
        <v>12</v>
      </c>
      <c r="C18" s="2">
        <v>1</v>
      </c>
      <c r="D18" s="27"/>
      <c r="E18" s="35">
        <f t="shared" si="0"/>
        <v>0</v>
      </c>
    </row>
    <row r="19" spans="2:5" x14ac:dyDescent="0.25">
      <c r="B19" s="10" t="s">
        <v>4</v>
      </c>
      <c r="C19" s="2">
        <v>4</v>
      </c>
      <c r="D19" s="27"/>
      <c r="E19" s="35">
        <f t="shared" si="0"/>
        <v>0</v>
      </c>
    </row>
    <row r="20" spans="2:5" x14ac:dyDescent="0.25">
      <c r="B20" s="10"/>
      <c r="C20" s="2"/>
      <c r="D20" s="27"/>
      <c r="E20" s="35"/>
    </row>
    <row r="21" spans="2:5" x14ac:dyDescent="0.25">
      <c r="B21" s="10" t="s">
        <v>5</v>
      </c>
      <c r="C21" s="2">
        <v>1</v>
      </c>
      <c r="D21" s="27"/>
      <c r="E21" s="35">
        <f t="shared" si="0"/>
        <v>0</v>
      </c>
    </row>
    <row r="22" spans="2:5" x14ac:dyDescent="0.25">
      <c r="B22" s="10" t="s">
        <v>6</v>
      </c>
      <c r="C22" s="2">
        <v>1</v>
      </c>
      <c r="D22" s="27"/>
      <c r="E22" s="35">
        <f t="shared" si="0"/>
        <v>0</v>
      </c>
    </row>
    <row r="23" spans="2:5" x14ac:dyDescent="0.25">
      <c r="B23" s="10" t="s">
        <v>17</v>
      </c>
      <c r="C23" s="2">
        <v>1</v>
      </c>
      <c r="D23" s="27"/>
      <c r="E23" s="35">
        <f t="shared" si="0"/>
        <v>0</v>
      </c>
    </row>
    <row r="24" spans="2:5" x14ac:dyDescent="0.25">
      <c r="B24" s="10" t="s">
        <v>29</v>
      </c>
      <c r="C24" s="2">
        <v>1</v>
      </c>
      <c r="D24" s="27"/>
      <c r="E24" s="35">
        <f t="shared" si="0"/>
        <v>0</v>
      </c>
    </row>
    <row r="25" spans="2:5" x14ac:dyDescent="0.25">
      <c r="B25" s="10"/>
      <c r="C25" s="2"/>
      <c r="D25" s="27"/>
      <c r="E25" s="35"/>
    </row>
    <row r="26" spans="2:5" x14ac:dyDescent="0.25">
      <c r="B26" s="12" t="s">
        <v>7</v>
      </c>
      <c r="C26" s="3"/>
      <c r="D26" s="29"/>
      <c r="E26" s="36">
        <f>SUM(E8:E25)</f>
        <v>0</v>
      </c>
    </row>
    <row r="27" spans="2:5" x14ac:dyDescent="0.25">
      <c r="B27" s="32" t="s">
        <v>40</v>
      </c>
      <c r="C27" s="33"/>
      <c r="D27" s="34"/>
      <c r="E27" s="37">
        <f>E26*0.21</f>
        <v>0</v>
      </c>
    </row>
    <row r="28" spans="2:5" ht="15.75" thickBot="1" x14ac:dyDescent="0.3">
      <c r="B28" s="13" t="s">
        <v>8</v>
      </c>
      <c r="C28" s="14"/>
      <c r="D28" s="30"/>
      <c r="E28" s="38">
        <f>E26+E27</f>
        <v>0</v>
      </c>
    </row>
  </sheetData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919005E38B645915C55757CDB2760" ma:contentTypeVersion="11" ma:contentTypeDescription="Vytvoří nový dokument" ma:contentTypeScope="" ma:versionID="6f1eacf5506c372dc8feb14a2ce4d251">
  <xsd:schema xmlns:xsd="http://www.w3.org/2001/XMLSchema" xmlns:xs="http://www.w3.org/2001/XMLSchema" xmlns:p="http://schemas.microsoft.com/office/2006/metadata/properties" xmlns:ns2="a68262bb-12f4-4081-baca-bb758152a51d" xmlns:ns3="9e6550b3-3f7a-4863-b320-082c3727e023" targetNamespace="http://schemas.microsoft.com/office/2006/metadata/properties" ma:root="true" ma:fieldsID="4187f4462d4ec8ab88ef0a862969207e" ns2:_="" ns3:_="">
    <xsd:import namespace="a68262bb-12f4-4081-baca-bb758152a51d"/>
    <xsd:import namespace="9e6550b3-3f7a-4863-b320-082c3727e0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262bb-12f4-4081-baca-bb758152a5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f61d6417-3a9e-4645-b3a9-feab019126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550b3-3f7a-4863-b320-082c3727e02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0d1282-2f94-49b4-acca-6411d27f4c06}" ma:internalName="TaxCatchAll" ma:showField="CatchAllData" ma:web="9e6550b3-3f7a-4863-b320-082c3727e0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8262bb-12f4-4081-baca-bb758152a51d">
      <Terms xmlns="http://schemas.microsoft.com/office/infopath/2007/PartnerControls"/>
    </lcf76f155ced4ddcb4097134ff3c332f>
    <TaxCatchAll xmlns="9e6550b3-3f7a-4863-b320-082c3727e023" xsi:nil="true"/>
  </documentManagement>
</p:properties>
</file>

<file path=customXml/itemProps1.xml><?xml version="1.0" encoding="utf-8"?>
<ds:datastoreItem xmlns:ds="http://schemas.openxmlformats.org/officeDocument/2006/customXml" ds:itemID="{235A2223-3683-4A01-A35E-38B80C753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262bb-12f4-4081-baca-bb758152a51d"/>
    <ds:schemaRef ds:uri="9e6550b3-3f7a-4863-b320-082c3727e0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D91E4F-246F-4186-91BB-340697FE76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E0F72-1B24-4ABB-A1B4-692DDD0E512F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e6550b3-3f7a-4863-b320-082c3727e023"/>
    <ds:schemaRef ds:uri="a68262bb-12f4-4081-baca-bb758152a51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 rozpočtu</vt:lpstr>
      <vt:lpstr>FVE-ČOV LUKAVEC </vt:lpstr>
      <vt:lpstr>FVE-Školka-Tč LUKAVEC </vt:lpstr>
      <vt:lpstr>FVE-Školka-LUKAVEC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uzivatel</dc:creator>
  <cp:lastModifiedBy>Romana Kocourová</cp:lastModifiedBy>
  <cp:lastPrinted>2023-05-19T10:13:02Z</cp:lastPrinted>
  <dcterms:created xsi:type="dcterms:W3CDTF">2015-06-05T18:19:34Z</dcterms:created>
  <dcterms:modified xsi:type="dcterms:W3CDTF">2023-05-19T10:13:12Z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0x010100DCA919005E38B645915C55757CDB2760</vt:lpwstr>
  </property>
  <property fmtid="{D5CDD505-2E9C-101B-9397-08002B2CF9AE}" pid="3" name="Order">
    <vt:r8>935700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