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<sst xmlns="http://schemas.openxmlformats.org/spreadsheetml/2006/main" count="84" uniqueCount="53">
  <si>
    <t>Investor: SOMPO, a.s., Svatovítské náměstí 126, 393 01 Pelhřimov</t>
  </si>
  <si>
    <t>Objekt: Sklad na parc.č.st. 93, garáž na parc.č.st. 140 a hala na třídění odpadu na parc.č.st. 146 k.ú. Roučkovice</t>
  </si>
  <si>
    <t>Akce: INSTALACE FOTOVOLTAICKÉHO SYSTÉMU 151,65 kWp (Sompo II)</t>
  </si>
  <si>
    <t>Číslo položky</t>
  </si>
  <si>
    <t>Popis</t>
  </si>
  <si>
    <t>MJ</t>
  </si>
  <si>
    <t>Množství</t>
  </si>
  <si>
    <t>Fotovoltaický monokrystalický panel 450Wp, účinnost min. 19%, produktová záruka min. 10 let, garance výkonu do 80 % za 20 let</t>
  </si>
  <si>
    <t>ks</t>
  </si>
  <si>
    <t>Konstrukce pro uchycení panelů na šikmou střechu z trapézového plechu</t>
  </si>
  <si>
    <t xml:space="preserve">D+M Nástěnný rozvaděč R-FVE, osazený, DC i AC, jističe, dle schématu </t>
  </si>
  <si>
    <t>D+M Dozbrojení stávajícího rozvaděče, doplnění o jištění 160A</t>
  </si>
  <si>
    <t>Kabel CYKY 5x10</t>
  </si>
  <si>
    <t>m</t>
  </si>
  <si>
    <t>Kabel CYKY 5x16</t>
  </si>
  <si>
    <t>Kabel CYKY 5x25</t>
  </si>
  <si>
    <t>Kabel CYKY 5x35</t>
  </si>
  <si>
    <t>Kabel CYKY 5x50</t>
  </si>
  <si>
    <t>Kabel CYKY - O 4x1,5 (bezhalogenový, bez požadované funkčnosti při požáru) - HDO, včetně montáže</t>
  </si>
  <si>
    <t>Solar kabel 1x6mm2 černý, vč.montáže</t>
  </si>
  <si>
    <t>Ochranná trubka, včetně montáže</t>
  </si>
  <si>
    <t>Montáž FV panelů na střechu včetně konstrukce a zapojení kabelů</t>
  </si>
  <si>
    <t>Příplatek za zvýšenou pracnost a práci ve výškách</t>
  </si>
  <si>
    <t>hod</t>
  </si>
  <si>
    <t>Montáž Invertoru</t>
  </si>
  <si>
    <t>Pomocné kontrukce, kotevní a spojovací materiál</t>
  </si>
  <si>
    <t>kpl</t>
  </si>
  <si>
    <t>D+M dálkové správy FVE</t>
  </si>
  <si>
    <t>Zabezpečení pracoviště</t>
  </si>
  <si>
    <t>Proškolení obsluhy</t>
  </si>
  <si>
    <t>Nastavení, zprovoznění a odzkoušení NN ochrany včetně vystavení protokolu</t>
  </si>
  <si>
    <t>Hromosvod - připojení FVE</t>
  </si>
  <si>
    <t>Zakreslení skutečného stavu</t>
  </si>
  <si>
    <t>Inženýring při realizaci</t>
  </si>
  <si>
    <t>Doprava na staveništi (dle dodavatele)</t>
  </si>
  <si>
    <t>Doprava (dle dodavatele)</t>
  </si>
  <si>
    <t>Revize</t>
  </si>
  <si>
    <t>Stavební úpravy (vrtání zdí, začištění)</t>
  </si>
  <si>
    <t>Utěsnění kabelového prostupu požárně dělící konstrukcí</t>
  </si>
  <si>
    <t>TOTAL STOP - FVE</t>
  </si>
  <si>
    <t>Úprava el. měr. rozvaděče dle podmínek EG.D,a.s.</t>
  </si>
  <si>
    <t>Osazení RTU jednotky a rozvaděče dle podmínek EG.D,a.s.</t>
  </si>
  <si>
    <t>uvedené množství 337 ks je při uvažovaném výkonu 450 Wp FVE panelu,</t>
  </si>
  <si>
    <t>Vzhledem k dispozicím střechy, návrhu a dále legislativnímu procesu</t>
  </si>
  <si>
    <t>schvalování a připojení k DS je třeba výkon panelu zachovat</t>
  </si>
  <si>
    <t>Jednotková cena/Kč bez DPH</t>
  </si>
  <si>
    <t>Cena celkem Kč bez DPH</t>
  </si>
  <si>
    <t>DPH</t>
  </si>
  <si>
    <t>Cena celkem Kč vč. DPH</t>
  </si>
  <si>
    <t>SOUPIS PRACÍ, DODÁVEK A SLUŽEB</t>
  </si>
  <si>
    <t>Síťový měnič 3f, výkon min. 20kW, účinnost min. 97%</t>
  </si>
  <si>
    <t>Síťový měnič 3f, výkon min. 30kW, účinnost min. 97%</t>
  </si>
  <si>
    <t>Síťový měnič 3f, výkon min. 50kW, účinnost min. 97%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</si>
</sst>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0" xfId="0" applyFont="1"/>
    <xf numFmtId="0" fontId="6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5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0" fillId="0" borderId="4" xfId="0" applyFill="1" applyBorder="1"/>
    <xf numFmtId="0" fontId="0" fillId="0" borderId="5" xfId="0" applyFill="1" applyBorder="1"/>
    <xf numFmtId="0" fontId="2" fillId="0" borderId="6" xfId="0" applyFont="1" applyFill="1" applyBorder="1"/>
    <xf numFmtId="165" fontId="0" fillId="3" borderId="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workbookViewId="0" topLeftCell="A1">
      <selection activeCell="B53" sqref="B53"/>
    </sheetView>
  </sheetViews>
  <sheetFormatPr defaultColWidth="9.140625" defaultRowHeight="15"/>
  <cols>
    <col min="1" max="1" width="7.57421875" style="0" customWidth="1"/>
    <col min="2" max="2" width="67.57421875" style="0" customWidth="1"/>
    <col min="3" max="3" width="8.57421875" style="0" customWidth="1"/>
    <col min="4" max="4" width="12.7109375" style="0" customWidth="1"/>
    <col min="5" max="5" width="28.140625" style="0" customWidth="1"/>
    <col min="6" max="6" width="23.00390625" style="0" customWidth="1"/>
  </cols>
  <sheetData>
    <row r="1" spans="1:6" ht="26.25">
      <c r="A1" s="1" t="s">
        <v>49</v>
      </c>
      <c r="B1" s="1"/>
      <c r="C1" s="1"/>
      <c r="D1" s="1"/>
      <c r="E1" s="1"/>
      <c r="F1" s="1"/>
    </row>
    <row r="2" ht="18.75">
      <c r="A2" s="2"/>
    </row>
    <row r="3" spans="1:6" ht="18.75">
      <c r="A3" s="3" t="s">
        <v>0</v>
      </c>
      <c r="B3" s="3"/>
      <c r="C3" s="4"/>
      <c r="D3" s="4"/>
      <c r="E3" s="4"/>
      <c r="F3" s="4"/>
    </row>
    <row r="4" spans="1:6" ht="18.75">
      <c r="A4" s="5" t="s">
        <v>1</v>
      </c>
      <c r="B4" s="6"/>
      <c r="C4" s="4"/>
      <c r="D4" s="4"/>
      <c r="E4" s="4"/>
      <c r="F4" s="4"/>
    </row>
    <row r="5" spans="1:6" ht="18.75">
      <c r="A5" s="6" t="s">
        <v>2</v>
      </c>
      <c r="B5" s="6"/>
      <c r="C5" s="4"/>
      <c r="D5" s="4"/>
      <c r="E5" s="4"/>
      <c r="F5" s="4"/>
    </row>
    <row r="8" spans="1:6" ht="45">
      <c r="A8" s="7" t="s">
        <v>3</v>
      </c>
      <c r="B8" s="8" t="s">
        <v>4</v>
      </c>
      <c r="C8" s="8" t="s">
        <v>5</v>
      </c>
      <c r="D8" s="8" t="s">
        <v>6</v>
      </c>
      <c r="E8" s="7" t="s">
        <v>45</v>
      </c>
      <c r="F8" s="8" t="s">
        <v>46</v>
      </c>
    </row>
    <row r="9" spans="1:6" ht="15">
      <c r="A9" s="9"/>
      <c r="B9" s="9"/>
      <c r="C9" s="10"/>
      <c r="D9" s="9"/>
      <c r="E9" s="9"/>
      <c r="F9" s="9"/>
    </row>
    <row r="10" spans="1:6" ht="33" customHeight="1">
      <c r="A10" s="11">
        <v>1</v>
      </c>
      <c r="B10" s="12" t="s">
        <v>7</v>
      </c>
      <c r="C10" s="11" t="s">
        <v>8</v>
      </c>
      <c r="D10" s="22">
        <v>337</v>
      </c>
      <c r="E10" s="30"/>
      <c r="F10" s="17">
        <f>D10*E10</f>
        <v>0</v>
      </c>
    </row>
    <row r="11" spans="1:6" ht="33" customHeight="1">
      <c r="A11" s="11">
        <v>2</v>
      </c>
      <c r="B11" s="12" t="s">
        <v>50</v>
      </c>
      <c r="C11" s="11" t="s">
        <v>8</v>
      </c>
      <c r="D11" s="22">
        <v>3</v>
      </c>
      <c r="E11" s="30"/>
      <c r="F11" s="17">
        <f>D11*E11</f>
        <v>0</v>
      </c>
    </row>
    <row r="12" spans="1:6" ht="33" customHeight="1">
      <c r="A12" s="11">
        <v>3</v>
      </c>
      <c r="B12" s="12" t="s">
        <v>51</v>
      </c>
      <c r="C12" s="11" t="s">
        <v>8</v>
      </c>
      <c r="D12" s="22">
        <v>1</v>
      </c>
      <c r="E12" s="30"/>
      <c r="F12" s="17">
        <f aca="true" t="shared" si="0" ref="F12:F40">D12*E12</f>
        <v>0</v>
      </c>
    </row>
    <row r="13" spans="1:6" ht="33" customHeight="1">
      <c r="A13" s="11">
        <v>4</v>
      </c>
      <c r="B13" s="12" t="s">
        <v>52</v>
      </c>
      <c r="C13" s="11" t="s">
        <v>8</v>
      </c>
      <c r="D13" s="22">
        <v>1</v>
      </c>
      <c r="E13" s="30"/>
      <c r="F13" s="17">
        <f t="shared" si="0"/>
        <v>0</v>
      </c>
    </row>
    <row r="14" spans="1:6" ht="33" customHeight="1">
      <c r="A14" s="11">
        <v>5</v>
      </c>
      <c r="B14" s="12" t="s">
        <v>9</v>
      </c>
      <c r="C14" s="11" t="s">
        <v>8</v>
      </c>
      <c r="D14" s="22">
        <v>337</v>
      </c>
      <c r="E14" s="30"/>
      <c r="F14" s="17">
        <f t="shared" si="0"/>
        <v>0</v>
      </c>
    </row>
    <row r="15" spans="1:6" ht="33" customHeight="1">
      <c r="A15" s="11">
        <v>6</v>
      </c>
      <c r="B15" s="12" t="s">
        <v>10</v>
      </c>
      <c r="C15" s="11" t="s">
        <v>8</v>
      </c>
      <c r="D15" s="22">
        <v>3</v>
      </c>
      <c r="E15" s="30"/>
      <c r="F15" s="17">
        <f t="shared" si="0"/>
        <v>0</v>
      </c>
    </row>
    <row r="16" spans="1:6" ht="33" customHeight="1">
      <c r="A16" s="11">
        <v>7</v>
      </c>
      <c r="B16" s="13" t="s">
        <v>11</v>
      </c>
      <c r="C16" s="11" t="s">
        <v>8</v>
      </c>
      <c r="D16" s="22">
        <v>1</v>
      </c>
      <c r="E16" s="30"/>
      <c r="F16" s="17">
        <f t="shared" si="0"/>
        <v>0</v>
      </c>
    </row>
    <row r="17" spans="1:6" ht="33" customHeight="1">
      <c r="A17" s="11">
        <v>8</v>
      </c>
      <c r="B17" s="13" t="s">
        <v>12</v>
      </c>
      <c r="C17" s="11" t="s">
        <v>13</v>
      </c>
      <c r="D17" s="22">
        <v>10</v>
      </c>
      <c r="E17" s="30"/>
      <c r="F17" s="17">
        <f t="shared" si="0"/>
        <v>0</v>
      </c>
    </row>
    <row r="18" spans="1:6" ht="33" customHeight="1">
      <c r="A18" s="11">
        <v>9</v>
      </c>
      <c r="B18" s="13" t="s">
        <v>14</v>
      </c>
      <c r="C18" s="11" t="s">
        <v>13</v>
      </c>
      <c r="D18" s="22">
        <v>10</v>
      </c>
      <c r="E18" s="30"/>
      <c r="F18" s="17">
        <f t="shared" si="0"/>
        <v>0</v>
      </c>
    </row>
    <row r="19" spans="1:6" ht="33" customHeight="1">
      <c r="A19" s="11">
        <v>10</v>
      </c>
      <c r="B19" s="13" t="s">
        <v>15</v>
      </c>
      <c r="C19" s="11" t="s">
        <v>13</v>
      </c>
      <c r="D19" s="22">
        <v>5</v>
      </c>
      <c r="E19" s="30"/>
      <c r="F19" s="17">
        <f t="shared" si="0"/>
        <v>0</v>
      </c>
    </row>
    <row r="20" spans="1:6" ht="33" customHeight="1">
      <c r="A20" s="11">
        <v>11</v>
      </c>
      <c r="B20" s="13" t="s">
        <v>16</v>
      </c>
      <c r="C20" s="11" t="s">
        <v>13</v>
      </c>
      <c r="D20" s="22">
        <v>5</v>
      </c>
      <c r="E20" s="30"/>
      <c r="F20" s="17">
        <f t="shared" si="0"/>
        <v>0</v>
      </c>
    </row>
    <row r="21" spans="1:6" ht="33" customHeight="1">
      <c r="A21" s="11">
        <v>12</v>
      </c>
      <c r="B21" s="13" t="s">
        <v>17</v>
      </c>
      <c r="C21" s="11" t="s">
        <v>13</v>
      </c>
      <c r="D21" s="22">
        <v>5</v>
      </c>
      <c r="E21" s="30"/>
      <c r="F21" s="17">
        <f t="shared" si="0"/>
        <v>0</v>
      </c>
    </row>
    <row r="22" spans="1:6" ht="33" customHeight="1">
      <c r="A22" s="11">
        <v>13</v>
      </c>
      <c r="B22" s="14" t="s">
        <v>18</v>
      </c>
      <c r="C22" s="15" t="s">
        <v>13</v>
      </c>
      <c r="D22" s="23">
        <v>30</v>
      </c>
      <c r="E22" s="30"/>
      <c r="F22" s="19">
        <f t="shared" si="0"/>
        <v>0</v>
      </c>
    </row>
    <row r="23" spans="1:6" ht="33" customHeight="1">
      <c r="A23" s="11">
        <v>14</v>
      </c>
      <c r="B23" s="14" t="s">
        <v>19</v>
      </c>
      <c r="C23" s="15" t="s">
        <v>13</v>
      </c>
      <c r="D23" s="23">
        <v>400</v>
      </c>
      <c r="E23" s="30"/>
      <c r="F23" s="19">
        <f t="shared" si="0"/>
        <v>0</v>
      </c>
    </row>
    <row r="24" spans="1:6" ht="33" customHeight="1">
      <c r="A24" s="11">
        <v>15</v>
      </c>
      <c r="B24" s="13" t="s">
        <v>20</v>
      </c>
      <c r="C24" s="11" t="s">
        <v>13</v>
      </c>
      <c r="D24" s="22">
        <v>150</v>
      </c>
      <c r="E24" s="30"/>
      <c r="F24" s="17">
        <f t="shared" si="0"/>
        <v>0</v>
      </c>
    </row>
    <row r="25" spans="1:6" ht="33" customHeight="1">
      <c r="A25" s="11">
        <v>16</v>
      </c>
      <c r="B25" s="13" t="s">
        <v>21</v>
      </c>
      <c r="C25" s="11" t="s">
        <v>8</v>
      </c>
      <c r="D25" s="22">
        <v>337</v>
      </c>
      <c r="E25" s="30"/>
      <c r="F25" s="17">
        <f t="shared" si="0"/>
        <v>0</v>
      </c>
    </row>
    <row r="26" spans="1:6" ht="33" customHeight="1">
      <c r="A26" s="11">
        <v>17</v>
      </c>
      <c r="B26" s="13" t="s">
        <v>22</v>
      </c>
      <c r="C26" s="11" t="s">
        <v>23</v>
      </c>
      <c r="D26" s="24">
        <v>24</v>
      </c>
      <c r="E26" s="30"/>
      <c r="F26" s="17">
        <f t="shared" si="0"/>
        <v>0</v>
      </c>
    </row>
    <row r="27" spans="1:6" ht="33" customHeight="1">
      <c r="A27" s="11">
        <v>18</v>
      </c>
      <c r="B27" s="13" t="s">
        <v>24</v>
      </c>
      <c r="C27" s="11" t="s">
        <v>8</v>
      </c>
      <c r="D27" s="24">
        <v>5</v>
      </c>
      <c r="E27" s="30"/>
      <c r="F27" s="17">
        <f t="shared" si="0"/>
        <v>0</v>
      </c>
    </row>
    <row r="28" spans="1:6" ht="33" customHeight="1">
      <c r="A28" s="11">
        <v>19</v>
      </c>
      <c r="B28" s="13" t="s">
        <v>25</v>
      </c>
      <c r="C28" s="11" t="s">
        <v>26</v>
      </c>
      <c r="D28" s="24">
        <v>3</v>
      </c>
      <c r="E28" s="30"/>
      <c r="F28" s="17">
        <f t="shared" si="0"/>
        <v>0</v>
      </c>
    </row>
    <row r="29" spans="1:6" ht="33" customHeight="1">
      <c r="A29" s="11">
        <v>20</v>
      </c>
      <c r="B29" s="13" t="s">
        <v>27</v>
      </c>
      <c r="C29" s="11" t="s">
        <v>26</v>
      </c>
      <c r="D29" s="24">
        <v>3</v>
      </c>
      <c r="E29" s="30"/>
      <c r="F29" s="17">
        <f t="shared" si="0"/>
        <v>0</v>
      </c>
    </row>
    <row r="30" spans="1:6" ht="33" customHeight="1">
      <c r="A30" s="11">
        <v>21</v>
      </c>
      <c r="B30" s="13" t="s">
        <v>28</v>
      </c>
      <c r="C30" s="11" t="s">
        <v>26</v>
      </c>
      <c r="D30" s="24">
        <v>1</v>
      </c>
      <c r="E30" s="30"/>
      <c r="F30" s="17">
        <f t="shared" si="0"/>
        <v>0</v>
      </c>
    </row>
    <row r="31" spans="1:6" ht="33" customHeight="1">
      <c r="A31" s="11">
        <v>22</v>
      </c>
      <c r="B31" s="13" t="s">
        <v>29</v>
      </c>
      <c r="C31" s="11" t="s">
        <v>26</v>
      </c>
      <c r="D31" s="24">
        <v>1</v>
      </c>
      <c r="E31" s="30"/>
      <c r="F31" s="17">
        <f t="shared" si="0"/>
        <v>0</v>
      </c>
    </row>
    <row r="32" spans="1:6" ht="33" customHeight="1">
      <c r="A32" s="11">
        <v>23</v>
      </c>
      <c r="B32" s="13" t="s">
        <v>30</v>
      </c>
      <c r="C32" s="11" t="s">
        <v>26</v>
      </c>
      <c r="D32" s="24">
        <v>1</v>
      </c>
      <c r="E32" s="30"/>
      <c r="F32" s="17">
        <f t="shared" si="0"/>
        <v>0</v>
      </c>
    </row>
    <row r="33" spans="1:6" ht="33" customHeight="1">
      <c r="A33" s="11">
        <v>24</v>
      </c>
      <c r="B33" s="13" t="s">
        <v>31</v>
      </c>
      <c r="C33" s="11" t="s">
        <v>26</v>
      </c>
      <c r="D33" s="24">
        <v>1</v>
      </c>
      <c r="E33" s="30"/>
      <c r="F33" s="17">
        <f t="shared" si="0"/>
        <v>0</v>
      </c>
    </row>
    <row r="34" spans="1:6" ht="33" customHeight="1">
      <c r="A34" s="11">
        <v>25</v>
      </c>
      <c r="B34" s="13" t="s">
        <v>32</v>
      </c>
      <c r="C34" s="11" t="s">
        <v>26</v>
      </c>
      <c r="D34" s="24">
        <v>1</v>
      </c>
      <c r="E34" s="30"/>
      <c r="F34" s="17">
        <f t="shared" si="0"/>
        <v>0</v>
      </c>
    </row>
    <row r="35" spans="1:6" ht="33" customHeight="1">
      <c r="A35" s="11">
        <v>26</v>
      </c>
      <c r="B35" s="13" t="s">
        <v>33</v>
      </c>
      <c r="C35" s="11" t="s">
        <v>26</v>
      </c>
      <c r="D35" s="24">
        <v>1</v>
      </c>
      <c r="E35" s="30"/>
      <c r="F35" s="17">
        <f t="shared" si="0"/>
        <v>0</v>
      </c>
    </row>
    <row r="36" spans="1:6" ht="33" customHeight="1">
      <c r="A36" s="11">
        <v>27</v>
      </c>
      <c r="B36" s="13" t="s">
        <v>34</v>
      </c>
      <c r="C36" s="11" t="s">
        <v>26</v>
      </c>
      <c r="D36" s="24">
        <v>1</v>
      </c>
      <c r="E36" s="30"/>
      <c r="F36" s="17">
        <f t="shared" si="0"/>
        <v>0</v>
      </c>
    </row>
    <row r="37" spans="1:6" ht="33" customHeight="1">
      <c r="A37" s="11">
        <v>28</v>
      </c>
      <c r="B37" s="13" t="s">
        <v>35</v>
      </c>
      <c r="C37" s="11" t="s">
        <v>26</v>
      </c>
      <c r="D37" s="24">
        <v>1</v>
      </c>
      <c r="E37" s="30"/>
      <c r="F37" s="17">
        <f t="shared" si="0"/>
        <v>0</v>
      </c>
    </row>
    <row r="38" spans="1:6" ht="33" customHeight="1">
      <c r="A38" s="11">
        <v>29</v>
      </c>
      <c r="B38" s="13" t="s">
        <v>36</v>
      </c>
      <c r="C38" s="11" t="s">
        <v>26</v>
      </c>
      <c r="D38" s="24">
        <v>1</v>
      </c>
      <c r="E38" s="30"/>
      <c r="F38" s="17">
        <f t="shared" si="0"/>
        <v>0</v>
      </c>
    </row>
    <row r="39" spans="1:6" ht="33" customHeight="1">
      <c r="A39" s="11">
        <v>30</v>
      </c>
      <c r="B39" s="13" t="s">
        <v>37</v>
      </c>
      <c r="C39" s="11" t="s">
        <v>23</v>
      </c>
      <c r="D39" s="24">
        <v>32</v>
      </c>
      <c r="E39" s="30"/>
      <c r="F39" s="17">
        <f t="shared" si="0"/>
        <v>0</v>
      </c>
    </row>
    <row r="40" spans="1:6" ht="33" customHeight="1">
      <c r="A40" s="11">
        <v>31</v>
      </c>
      <c r="B40" s="13" t="s">
        <v>38</v>
      </c>
      <c r="C40" s="11" t="s">
        <v>8</v>
      </c>
      <c r="D40" s="24">
        <v>3</v>
      </c>
      <c r="E40" s="30"/>
      <c r="F40" s="17">
        <f t="shared" si="0"/>
        <v>0</v>
      </c>
    </row>
    <row r="41" spans="1:6" ht="33" customHeight="1">
      <c r="A41" s="11">
        <v>32</v>
      </c>
      <c r="B41" s="13" t="s">
        <v>39</v>
      </c>
      <c r="C41" s="11" t="s">
        <v>26</v>
      </c>
      <c r="D41" s="24">
        <v>3</v>
      </c>
      <c r="E41" s="30"/>
      <c r="F41" s="17">
        <f>D41*E41</f>
        <v>0</v>
      </c>
    </row>
    <row r="42" spans="1:6" ht="33" customHeight="1">
      <c r="A42" s="11">
        <v>33</v>
      </c>
      <c r="B42" s="13" t="s">
        <v>40</v>
      </c>
      <c r="C42" s="11" t="s">
        <v>26</v>
      </c>
      <c r="D42" s="24">
        <v>1</v>
      </c>
      <c r="E42" s="30"/>
      <c r="F42" s="17">
        <f aca="true" t="shared" si="1" ref="F42:F43">D42*E42</f>
        <v>0</v>
      </c>
    </row>
    <row r="43" spans="1:6" ht="33" customHeight="1">
      <c r="A43" s="11">
        <v>34</v>
      </c>
      <c r="B43" s="13" t="s">
        <v>41</v>
      </c>
      <c r="C43" s="11" t="s">
        <v>26</v>
      </c>
      <c r="D43" s="24">
        <v>1</v>
      </c>
      <c r="E43" s="30"/>
      <c r="F43" s="17">
        <f t="shared" si="1"/>
        <v>0</v>
      </c>
    </row>
    <row r="44" spans="1:6" ht="33" customHeight="1">
      <c r="A44" s="25"/>
      <c r="B44" s="25"/>
      <c r="C44" s="25"/>
      <c r="D44" s="26"/>
      <c r="E44" s="20" t="s">
        <v>46</v>
      </c>
      <c r="F44" s="21">
        <f>SUM(F10:F43)</f>
        <v>0</v>
      </c>
    </row>
    <row r="45" spans="1:6" ht="33" customHeight="1">
      <c r="A45" s="9"/>
      <c r="B45" s="9"/>
      <c r="C45" s="10"/>
      <c r="D45" s="16"/>
      <c r="E45" s="18" t="s">
        <v>47</v>
      </c>
      <c r="F45" s="18">
        <f>F44*0.21</f>
        <v>0</v>
      </c>
    </row>
    <row r="46" spans="1:6" ht="33" customHeight="1">
      <c r="A46" s="9"/>
      <c r="B46" s="9"/>
      <c r="C46" s="10"/>
      <c r="D46" s="16"/>
      <c r="E46" s="18" t="s">
        <v>48</v>
      </c>
      <c r="F46" s="18">
        <f>F44+F45</f>
        <v>0</v>
      </c>
    </row>
    <row r="47" ht="15">
      <c r="B47" s="27" t="s">
        <v>42</v>
      </c>
    </row>
    <row r="48" ht="15">
      <c r="B48" s="28" t="s">
        <v>43</v>
      </c>
    </row>
    <row r="49" ht="15">
      <c r="B49" s="28" t="s">
        <v>44</v>
      </c>
    </row>
    <row r="50" ht="15">
      <c r="B50" s="29"/>
    </row>
  </sheetData>
  <mergeCells count="3">
    <mergeCell ref="A1:F1"/>
    <mergeCell ref="A3:B3"/>
    <mergeCell ref="A44:D44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Kocourová</dc:creator>
  <cp:keywords/>
  <dc:description/>
  <cp:lastModifiedBy>Romana Kocourová</cp:lastModifiedBy>
  <cp:lastPrinted>2023-06-08T09:45:51Z</cp:lastPrinted>
  <dcterms:created xsi:type="dcterms:W3CDTF">2015-06-05T18:19:34Z</dcterms:created>
  <dcterms:modified xsi:type="dcterms:W3CDTF">2023-06-08T09:53:10Z</dcterms:modified>
  <cp:category/>
  <cp:version/>
  <cp:contentType/>
  <cp:contentStatus/>
</cp:coreProperties>
</file>