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Rozpočet" sheetId="1" r:id="rId1"/>
    <sheet name="Krycí list" sheetId="2" r:id="rId2"/>
    <sheet name="List3" sheetId="3" r:id="rId3"/>
  </sheets>
  <calcPr calcId="145621"/>
</workbook>
</file>

<file path=xl/calcChain.xml><?xml version="1.0" encoding="utf-8"?>
<calcChain xmlns="http://schemas.openxmlformats.org/spreadsheetml/2006/main">
  <c r="G8" i="1" l="1"/>
  <c r="I8" i="1" l="1"/>
  <c r="J8" i="1" s="1"/>
  <c r="I81" i="1"/>
  <c r="G72" i="1"/>
  <c r="I72" i="1" s="1"/>
  <c r="J72" i="1" s="1"/>
  <c r="G73" i="1"/>
  <c r="I73" i="1" s="1"/>
  <c r="G74" i="1"/>
  <c r="I74" i="1" s="1"/>
  <c r="J74" i="1" s="1"/>
  <c r="G75" i="1"/>
  <c r="G76" i="1"/>
  <c r="I76" i="1" s="1"/>
  <c r="J76" i="1" s="1"/>
  <c r="G77" i="1"/>
  <c r="G78" i="1"/>
  <c r="I78" i="1" s="1"/>
  <c r="J78" i="1" s="1"/>
  <c r="G79" i="1"/>
  <c r="I79" i="1" s="1"/>
  <c r="G80" i="1"/>
  <c r="I80" i="1" s="1"/>
  <c r="J80" i="1" s="1"/>
  <c r="G81" i="1"/>
  <c r="G82" i="1"/>
  <c r="I82" i="1" s="1"/>
  <c r="J82" i="1" s="1"/>
  <c r="G83" i="1"/>
  <c r="G84" i="1"/>
  <c r="I84" i="1" s="1"/>
  <c r="J84" i="1" s="1"/>
  <c r="G71" i="1"/>
  <c r="I71" i="1" s="1"/>
  <c r="G61" i="1"/>
  <c r="G62" i="1"/>
  <c r="I62" i="1" s="1"/>
  <c r="J62" i="1" s="1"/>
  <c r="G63" i="1"/>
  <c r="I63" i="1" s="1"/>
  <c r="G64" i="1"/>
  <c r="I64" i="1" s="1"/>
  <c r="G65" i="1"/>
  <c r="G66" i="1"/>
  <c r="I66" i="1" s="1"/>
  <c r="J66" i="1" s="1"/>
  <c r="G67" i="1"/>
  <c r="I67" i="1" s="1"/>
  <c r="G68" i="1"/>
  <c r="G69" i="1"/>
  <c r="G60" i="1"/>
  <c r="G40" i="1"/>
  <c r="I40" i="1" s="1"/>
  <c r="J40" i="1" s="1"/>
  <c r="G41" i="1"/>
  <c r="I41" i="1" s="1"/>
  <c r="G42" i="1"/>
  <c r="I42" i="1" s="1"/>
  <c r="J42" i="1" s="1"/>
  <c r="G43" i="1"/>
  <c r="I43" i="1" s="1"/>
  <c r="G44" i="1"/>
  <c r="I44" i="1" s="1"/>
  <c r="J44" i="1" s="1"/>
  <c r="G45" i="1"/>
  <c r="I45" i="1" s="1"/>
  <c r="J45" i="1" s="1"/>
  <c r="G46" i="1"/>
  <c r="I46" i="1" s="1"/>
  <c r="J46" i="1" s="1"/>
  <c r="G47" i="1"/>
  <c r="I47" i="1" s="1"/>
  <c r="J47" i="1" s="1"/>
  <c r="G48" i="1"/>
  <c r="I48" i="1" s="1"/>
  <c r="J48" i="1" s="1"/>
  <c r="G49" i="1"/>
  <c r="I49" i="1" s="1"/>
  <c r="G50" i="1"/>
  <c r="I50" i="1" s="1"/>
  <c r="J50" i="1" s="1"/>
  <c r="G51" i="1"/>
  <c r="I51" i="1" s="1"/>
  <c r="G52" i="1"/>
  <c r="I52" i="1" s="1"/>
  <c r="J52" i="1" s="1"/>
  <c r="G53" i="1"/>
  <c r="I53" i="1" s="1"/>
  <c r="J53" i="1" s="1"/>
  <c r="G54" i="1"/>
  <c r="I54" i="1" s="1"/>
  <c r="J54" i="1" s="1"/>
  <c r="G55" i="1"/>
  <c r="I55" i="1" s="1"/>
  <c r="J55" i="1" s="1"/>
  <c r="G56" i="1"/>
  <c r="I56" i="1" s="1"/>
  <c r="J56" i="1" s="1"/>
  <c r="G57" i="1"/>
  <c r="I57" i="1" s="1"/>
  <c r="G58" i="1"/>
  <c r="I58" i="1" s="1"/>
  <c r="J58" i="1" s="1"/>
  <c r="G39" i="1"/>
  <c r="I39" i="1" s="1"/>
  <c r="J39" i="1" s="1"/>
  <c r="G5" i="1"/>
  <c r="I5" i="1" s="1"/>
  <c r="J5" i="1" s="1"/>
  <c r="G6" i="1"/>
  <c r="G7" i="1"/>
  <c r="I7" i="1" s="1"/>
  <c r="J7" i="1" s="1"/>
  <c r="G9" i="1"/>
  <c r="I9" i="1" s="1"/>
  <c r="G10" i="1"/>
  <c r="I10" i="1" s="1"/>
  <c r="J10" i="1" s="1"/>
  <c r="G11" i="1"/>
  <c r="G12" i="1"/>
  <c r="I12" i="1" s="1"/>
  <c r="J12" i="1" s="1"/>
  <c r="G13" i="1"/>
  <c r="I13" i="1" s="1"/>
  <c r="J13" i="1" s="1"/>
  <c r="G14" i="1"/>
  <c r="I14" i="1" s="1"/>
  <c r="J14" i="1" s="1"/>
  <c r="G15" i="1"/>
  <c r="I15" i="1" s="1"/>
  <c r="G16" i="1"/>
  <c r="I16" i="1" s="1"/>
  <c r="J16" i="1" s="1"/>
  <c r="G17" i="1"/>
  <c r="I17" i="1" s="1"/>
  <c r="J17" i="1" s="1"/>
  <c r="G18" i="1"/>
  <c r="I18" i="1" s="1"/>
  <c r="J18" i="1" s="1"/>
  <c r="G19" i="1"/>
  <c r="I19" i="1" s="1"/>
  <c r="G20" i="1"/>
  <c r="I20" i="1" s="1"/>
  <c r="J20" i="1" s="1"/>
  <c r="G21" i="1"/>
  <c r="G22" i="1"/>
  <c r="I22" i="1" s="1"/>
  <c r="J22" i="1" s="1"/>
  <c r="G23" i="1"/>
  <c r="I23" i="1" s="1"/>
  <c r="J23" i="1" s="1"/>
  <c r="G24" i="1"/>
  <c r="I24" i="1" s="1"/>
  <c r="J24" i="1" s="1"/>
  <c r="G25" i="1"/>
  <c r="I25" i="1" s="1"/>
  <c r="J25" i="1" s="1"/>
  <c r="G26" i="1"/>
  <c r="I26" i="1" s="1"/>
  <c r="J26" i="1" s="1"/>
  <c r="G27" i="1"/>
  <c r="I27" i="1" s="1"/>
  <c r="G28" i="1"/>
  <c r="I28" i="1" s="1"/>
  <c r="J28" i="1" s="1"/>
  <c r="G29" i="1"/>
  <c r="G30" i="1"/>
  <c r="I30" i="1" s="1"/>
  <c r="J30" i="1" s="1"/>
  <c r="G31" i="1"/>
  <c r="I31" i="1" s="1"/>
  <c r="J31" i="1" s="1"/>
  <c r="G32" i="1"/>
  <c r="I32" i="1" s="1"/>
  <c r="J32" i="1" s="1"/>
  <c r="G33" i="1"/>
  <c r="I33" i="1" s="1"/>
  <c r="J33" i="1" s="1"/>
  <c r="G34" i="1"/>
  <c r="I34" i="1" s="1"/>
  <c r="J34" i="1" s="1"/>
  <c r="G35" i="1"/>
  <c r="I35" i="1" s="1"/>
  <c r="G36" i="1"/>
  <c r="I36" i="1" s="1"/>
  <c r="J36" i="1" s="1"/>
  <c r="G37" i="1"/>
  <c r="I37" i="1" s="1"/>
  <c r="G4" i="1"/>
  <c r="I60" i="1" l="1"/>
  <c r="J60" i="1" s="1"/>
  <c r="I75" i="1"/>
  <c r="J75" i="1" s="1"/>
  <c r="I29" i="1"/>
  <c r="J29" i="1" s="1"/>
  <c r="J37" i="1"/>
  <c r="J51" i="1"/>
  <c r="J43" i="1"/>
  <c r="I21" i="1"/>
  <c r="J21" i="1" s="1"/>
  <c r="I83" i="1"/>
  <c r="J83" i="1" s="1"/>
  <c r="J67" i="1"/>
  <c r="J63" i="1"/>
  <c r="J81" i="1"/>
  <c r="J73" i="1"/>
  <c r="I69" i="1"/>
  <c r="J69" i="1" s="1"/>
  <c r="I65" i="1"/>
  <c r="J65" i="1" s="1"/>
  <c r="I61" i="1"/>
  <c r="J61" i="1" s="1"/>
  <c r="J64" i="1"/>
  <c r="G85" i="1"/>
  <c r="B10" i="2" s="1"/>
  <c r="J35" i="1"/>
  <c r="J27" i="1"/>
  <c r="J19" i="1"/>
  <c r="J57" i="1"/>
  <c r="J49" i="1"/>
  <c r="J41" i="1"/>
  <c r="I68" i="1"/>
  <c r="J68" i="1" s="1"/>
  <c r="J71" i="1"/>
  <c r="J79" i="1"/>
  <c r="I77" i="1"/>
  <c r="J77" i="1" s="1"/>
  <c r="I11" i="1"/>
  <c r="J11" i="1" s="1"/>
  <c r="J15" i="1"/>
  <c r="I4" i="1"/>
  <c r="J9" i="1"/>
  <c r="I6" i="1"/>
  <c r="J6" i="1" s="1"/>
  <c r="I85" i="1" l="1"/>
  <c r="C10" i="2" s="1"/>
  <c r="J4" i="1"/>
  <c r="J85" i="1" s="1"/>
  <c r="E10" i="2" s="1"/>
</calcChain>
</file>

<file path=xl/sharedStrings.xml><?xml version="1.0" encoding="utf-8"?>
<sst xmlns="http://schemas.openxmlformats.org/spreadsheetml/2006/main" count="309" uniqueCount="153">
  <si>
    <t>kód výdaje</t>
  </si>
  <si>
    <t>počet jednotek</t>
  </si>
  <si>
    <t>technické parametry, technická specifikace</t>
  </si>
  <si>
    <t>DEKORAČNÍ TOČNA  S LOŽISKEM MALÁ</t>
  </si>
  <si>
    <t>003</t>
  </si>
  <si>
    <t>ks</t>
  </si>
  <si>
    <t xml:space="preserve">
Jsou v keramických dílnách často používány k dekoraci výrobků, zejména při glazování. Důležitá je robustní konstrukce a volné lehké otáčení, které ideálně zajistí kuličkové ložisko (popř. kulička), vhodná do zájmových dílen.
DEKORAČNÍ TOČNA  S LOŽISKEM MALÁ
Litinová točna s kuličkovým ložiskem, pro stabilitu je podstavec točny opatřen gumovou podložkou. Výborný poměr cena/výkon.
Materiál: litina, velikost: Ø točny 18 cm, výška cca. 11 cm</t>
  </si>
  <si>
    <t>Vypalovací pec poklopová kruhová</t>
  </si>
  <si>
    <t>Prokladové desky - sada pro jedno patro (4 desky v sadě)</t>
  </si>
  <si>
    <t>sada</t>
  </si>
  <si>
    <t xml:space="preserve">prokladové desky pro jedno patro do vypalovací pece 60 litrové , Jdno patro je tvořeno 4 deskami, kompatibilní s pecí poklopovou kruhovou viz. víše
</t>
  </si>
  <si>
    <t xml:space="preserve">Distanční sloupek </t>
  </si>
  <si>
    <t>pěnový štětec na tupování (2 cm)</t>
  </si>
  <si>
    <t>štětce vel. 6</t>
  </si>
  <si>
    <t xml:space="preserve">špičatý, kulatý,dřevěná rukojeť, měkké chlupy - umělé vlákno (syntetický vlas – umělý sobol)
</t>
  </si>
  <si>
    <t>štětce vel. 10</t>
  </si>
  <si>
    <t xml:space="preserve">tupovací štětec velikost -08, průměr 12 mm </t>
  </si>
  <si>
    <t>Tupovací štětec s bílými přírodními štětinami. Určený pro hobby barvy i techniky, vhodný také pro nanášení barev přes šablony - šetří barvou. Štětce jsou vhodné na dřevo, porcelán, sklo, keramiku atd. Mají hliníkové kování a červeně lakovanou rukojeť. Nabízejí vysokou odolnost a jednoduchou údržbu. Jsou ideální pro ředěné barvy a dekorativní práci.</t>
  </si>
  <si>
    <t xml:space="preserve">tupovací štětec velikost -10, průměr 16 mm </t>
  </si>
  <si>
    <t>Tupovací štětec s bílými přírodními štětinami. Určený pro hobby barvy i techniky, vhodný také pro nanášení barev přes šablony - šetří barvou. Štětce jsou vhodné na dřevo, porcelán, sklo, keramiku atd. Mají hliníkové kování a červeně lakovanou rukojeť. Nabízejí vysokou odolnost a jednoduchou údržbu. Jsou ideální pro ředěné barvy a dekorativní prác</t>
  </si>
  <si>
    <t>štětec vějířovitý</t>
  </si>
  <si>
    <t>Plochý štětec s bílými syntetickými štětinami do vějíře, šířka 4 cm. Poniklované mosazné kování, krátká, modře lakovaná rukojeť. Určený pro hobby barvy i techniky, velmi vhodný pro malování na hedvábí. Velikost č. 6.</t>
  </si>
  <si>
    <t>štětec hřebenovitý, vel. 6</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</si>
  <si>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 Velikost č. 6</t>
  </si>
  <si>
    <t>štětec hřebenovitý, vel. 12</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</si>
  <si>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 Velikost č. 12</t>
  </si>
  <si>
    <t>štětec kulatý (1,5 mm)</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</si>
  <si>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práci.Velikost 10/0</t>
  </si>
  <si>
    <t>štětec kulatý (1,7 mm)</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</si>
  <si>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práci.Velikost 000.</t>
  </si>
  <si>
    <t>štětec kulatý (1,8 mm)</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</si>
  <si>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práci.Velikost 00.</t>
  </si>
  <si>
    <t>štětec kulatý (1,9 mm)</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</si>
  <si>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práci.Velikost 0.</t>
  </si>
  <si>
    <t>štětec kulatý (2 mm)</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</si>
  <si>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práci.Velikost 1.</t>
  </si>
  <si>
    <t>štětec kulatý (2,4 mm)</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</si>
  <si>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práci.Velikost 2.</t>
  </si>
  <si>
    <t>štětec kulatý (3,8 mm)</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</si>
  <si>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práci.Velikost 05.</t>
  </si>
  <si>
    <t>štětec kulatý (8,1 mm)</t>
  </si>
  <si>
    <t>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práci.Velikost 12.</t>
  </si>
  <si>
    <t>štětec filbert</t>
  </si>
  <si>
    <t>štětec plochý (4 mm)</t>
  </si>
  <si>
    <t>velikost č. 2, Plochý štětec s bílými syntetickými štětinami. Poniklované mosazné kování, krátká, modře lakovaná rukojeť. Určený pro hobby barvy i techniky, velmi vhodný pro decoupage.</t>
  </si>
  <si>
    <t>štětec plochý (5,1 mm)</t>
  </si>
  <si>
    <t>velikost č. 4, Plochý štětec s bílými syntetickými štětinami. Poniklované mosazné kování, krátká, modře lakovaná rukojeť. Určený pro hobby barvy i techniky, velmi vhodný pro decoupage.</t>
  </si>
  <si>
    <t>štětec plochý (7,5 mm)</t>
  </si>
  <si>
    <t>velikost č. 6, Plochý štětec s bílými syntetickými štětinami. Poniklované mosazné kování, krátká, modře lakovaná rukojeť. Určený pro hobby barvy i techniky, velmi vhodný pro decoupage.</t>
  </si>
  <si>
    <t>štětec plochý (9,3 mm)</t>
  </si>
  <si>
    <t>velikost č. 8, Plochý štětec s bílými syntetickými štětinami. Poniklované mosazné kování, krátká, modře lakovaná rukojeť. Určený pro hobby barvy i techniky, velmi vhodný pro decoupage.</t>
  </si>
  <si>
    <t>štětec plochý (11 mm)</t>
  </si>
  <si>
    <t>velikost č. 10, Plochý štětec s bílými syntetickými štětinami. Poniklované mosazné kování, krátká, modře lakovaná rukojeť. Určený pro hobby barvy i techniky, velmi vhodný pro decoupage.</t>
  </si>
  <si>
    <t>štětec plochý (20 mm)</t>
  </si>
  <si>
    <t>velikost č. 18, Plochý štětec s bílými syntetickými štětinami. Poniklované mosazné kování, krátká, modře lakovaná rukojeť. Určený pro hobby barvy i techniky, velmi vhodný pro decoupage.</t>
  </si>
  <si>
    <t>jehly - sada jehel na ruční šití</t>
  </si>
  <si>
    <t>kniha Malujeme na sklo</t>
  </si>
  <si>
    <t xml:space="preserve">kniha Malujeme na sklo
</t>
  </si>
  <si>
    <t>Najdete v ní popisy různých druhů barev na sklo a ukázky mnoha způsobů jejich použití. Obsahuje i množství originálních autorských šablon. Díky této knize poznáte mimo jiné techniku konturovou, stékanou i tupovanou, zvládnete malování na sklo, porcelán i kov, získáte šablony pro zdobení skleniček, talířů i šperků. Načerpáte inspiraci pro malování dokonalé i jen tak hravé, pro práci zcela precizní i pro zábavnou hru s barvami, která se bude dařit i vašim dětem. Přestaňte se bát, že malování nezvládnete a pusťte se za pomoci této knihy do krásné barevné hry.
Formát / stran:17×24 cm, 48 stran
Datum vydání:2009, Jazyk knihy: CZ</t>
  </si>
  <si>
    <t>nůše na pomůcky</t>
  </si>
  <si>
    <t>šátek přes nůši - modrý</t>
  </si>
  <si>
    <t>modrý s bílým tenkým vzorem (bílá kresba), vesternový, universální šátek na krk, hlavu. Rozměry: 55 x 55 cm Materiál: 100% bavlna</t>
  </si>
  <si>
    <t>CELKEM vybavení pro rukodělnou činnost "Malování skla"</t>
  </si>
  <si>
    <t>sklo pro malování</t>
  </si>
  <si>
    <t>barvy na sklo - lesklé (45 ml)</t>
  </si>
  <si>
    <t xml:space="preserve"> jsou průhledné a vodou ředitelné barvy na sklo. Mají lesklý vzhled a vynikající odolnost a stabilitu proti světlu. Snadné zapečení v troubě nebo peci při 160 °C po dobu 35 - 40 minut. Po zapečení odolné proti mytí v myčce na nádobí. Vynikající odolnost a stabilita proti světlu.  Čištění štětců a příslušenství: pomocí mýdlové vody. Vhodné povrchy: sklo, křišťál apod. Schnutí: na dotek suché během několika minut, kompletně suché během 24 hodin. Objem lahvičky 45ml.</t>
  </si>
  <si>
    <t xml:space="preserve">žlutá Slunce </t>
  </si>
  <si>
    <t xml:space="preserve">žlutá Safron </t>
  </si>
  <si>
    <t xml:space="preserve">oranžová Paprika </t>
  </si>
  <si>
    <t xml:space="preserve">červená Paprika </t>
  </si>
  <si>
    <t xml:space="preserve">indiánská červená </t>
  </si>
  <si>
    <t xml:space="preserve">růžová Bengál </t>
  </si>
  <si>
    <t>fialová</t>
  </si>
  <si>
    <t xml:space="preserve">fialová Lazuli </t>
  </si>
  <si>
    <t xml:space="preserve">safírově modrá </t>
  </si>
  <si>
    <t xml:space="preserve">modrá Lacquer </t>
  </si>
  <si>
    <t xml:space="preserve">tyrkysová </t>
  </si>
  <si>
    <t xml:space="preserve">smaragdově zelená </t>
  </si>
  <si>
    <t xml:space="preserve">orientální zelená </t>
  </si>
  <si>
    <t xml:space="preserve">zelená Sandalwood </t>
  </si>
  <si>
    <t xml:space="preserve">čajově zelená </t>
  </si>
  <si>
    <t xml:space="preserve"> karmínová </t>
  </si>
  <si>
    <t>jantarová</t>
  </si>
  <si>
    <t xml:space="preserve"> hnědá </t>
  </si>
  <si>
    <t>bílá</t>
  </si>
  <si>
    <t xml:space="preserve">černá </t>
  </si>
  <si>
    <t>barvy na sklo - matné (45 ml)</t>
  </si>
  <si>
    <t>Barvy  jsou průhledné a vodou ředitelné barvy na sklo. Mají matný vzhled a vynikající odolnost a stabilitu proti světlu. Snadné zapečení v troubě nebo peci při 160 °C po dobu 35 - 40 minut. Po zapečení odolné proti mytí v myčce na nádobí. Vynikající odolnost a stabilita proti světlu. Čištění štětců a příslušenství: pomocí mýdlové vody. Vhodné povrchy: sklo, křišťál apod. Schnutí: na dotek suché během několika minut, kompletně suché během 24 hodin. Objem lahvičky 45ml.</t>
  </si>
  <si>
    <t>citrónově žlutá</t>
  </si>
  <si>
    <t>oranžová</t>
  </si>
  <si>
    <t xml:space="preserve">růžová Grenadine </t>
  </si>
  <si>
    <t>růžová</t>
  </si>
  <si>
    <t xml:space="preserve">fialová Lila </t>
  </si>
  <si>
    <t xml:space="preserve"> modrá </t>
  </si>
  <si>
    <t>azurová</t>
  </si>
  <si>
    <t xml:space="preserve">zelená Máta </t>
  </si>
  <si>
    <t xml:space="preserve">zelená Anýz </t>
  </si>
  <si>
    <t>barvy na sklo - kontury (10 odstínů)</t>
  </si>
  <si>
    <t>Zlatá</t>
  </si>
  <si>
    <t>Cínová</t>
  </si>
  <si>
    <t>Perleťová</t>
  </si>
  <si>
    <t xml:space="preserve">Černá </t>
  </si>
  <si>
    <t>Smaragdová</t>
  </si>
  <si>
    <t xml:space="preserve">Modř lazuritová </t>
  </si>
  <si>
    <t>Tyrkysová</t>
  </si>
  <si>
    <t xml:space="preserve">Červeň pimentová </t>
  </si>
  <si>
    <t>Paprika</t>
  </si>
  <si>
    <t xml:space="preserve">Sluneční žluť </t>
  </si>
  <si>
    <t xml:space="preserve">speciální ředidlo pro matný efekt </t>
  </si>
  <si>
    <t xml:space="preserve">Spciální ředidlo (medium) pro vypalovací barvy (vypalování při 160 C).  Objem 45ml. Jeho přimícháním do barev se docílí matného efektu (až efektu "namrzlého" skla)
</t>
  </si>
  <si>
    <t xml:space="preserve">speciální ředidlo pro perleťový efekt </t>
  </si>
  <si>
    <t xml:space="preserve"> Speciální ředidlo (medium) pro vypalovací barvy (vypalování při 160 C).  Objem 45ml. Jeho přimícháním do barev se dosáhen perleťového efektu.
</t>
  </si>
  <si>
    <t xml:space="preserve">speciální ředidlo pro lesklý efekt </t>
  </si>
  <si>
    <t xml:space="preserve"> Speciální ředidlo (medium) pro vypalovací barvy (vypalování při 160 C).  Objem 45ml. Jeho přimícháním do barev se dosáhen lesklého efektu.
</t>
  </si>
  <si>
    <t>ředidlo pro ředění barev na sklo</t>
  </si>
  <si>
    <t>Ředidlo k ředění transparentních barev na sklo (vypalovacích při 160 st. C) 25 ml. Kompatibilní s vypalovacími barvami viz. výše</t>
  </si>
  <si>
    <t>zakládání shora. Popis konstrukce pece: modul – leštěný nerezový plech, rohož z minerálního vlákna, cihlová vyzdívka, po obvodu horní hrany žáruvzdorný provazec; víko – zabroušené cihly, nerezový válcový plášť, uprostřed   odvětrávací otvor - topné spirály vloženy do vodorovných drážek v bočních stěnách - regulátor kompatibilní s pecí, v ceně - termočlánek typu „S“, bezkontaktní polovodičové spínací relé  Pece kruhové pro výpal keramiky max. teplota 1280 st.Standardní vybavení pece: - regulátor ,  stojan, kolečka (2ks) na převážení pece, stabilní zavěšení víka ,odvětrávání pece zabraňující kondenzaci par při výpalu,  špičkové  izolační materiály (nízká spotřeba elektrické energie, možnost rychlého náběhu na požadovanou teplotu),   programovatelná regulace teploty s vysokou přesností , - polovodičové relé ( plynulejší a bezhlučný provoz, minimální rušení okolních zařízení )  perfektní dílenské zpracování, technické vybavení a bezpečnost provozu - zdravotní nezávadnost použitých materiálů MAX TEPLOTA: 1280 st.C, vnitřní objem  60 litrů, vnější rozměry válcového těla s víkem 615x610 mmm,  vnitřní rozměry 410x455 mm, příkon 5,5 kW, hmotnost 90 kg,  celková výška na stojanu 760, 920 mm, napětí 400 V, jištění pece 16/3</t>
  </si>
  <si>
    <t xml:space="preserve">  průměr 2cm , dřevěná rukojeť, pěnové zakončení štětce pro tupování</t>
  </si>
  <si>
    <t>Filbert je plochý štětec s kulatým tvarem hlavy;  Štětec na dřevo, porcelán, sklo atd. Štětec má bílé syntetické štětiny, poniklované mosazné kování, modře lakovaná rukojeť. Bílé umělé štětiny jsou pružné a ponechávají štětci jejich ostrou hranu. Jednoduchá údržba. Jsou ideální pro ředěné barvy a dekorativní práci. Velikost č. 6.</t>
  </si>
  <si>
    <t>19 niklovaných, kalených jehel + navlékač nití.</t>
  </si>
  <si>
    <t>96 stran,  Kniha představí různé techniky a 15 projektů s originálními nápady zdobení a malování skleněných povrchů. praktické informace, které představují důležitý   základ pro další experimentování. Pojednání o skle, barvách, materiálech a úskalích, které zdobení skla přináší. Poté vám představíme techniky aplikace barev a zdobení skla, k nimž patří malování štětcem, práce s houbičkou, pokovování, monotisk, osazování a sgraffito. Následuje 15 projektů, které vám krok za krokem předvedou uvedené techniky podrobněji. Záběr projektů, popisujících zdobení skleněných prvků interiéru, je velmi široký. Dozvíte se, jak vytvořit funkční i čistě dekorativní úpravy velkých i drobných objektů, pokovit stojánky na vonné tyčinky, ozdobit skleničky houbičkou namočenou v barvě, vyrobit matování na skle, nebo ozvláštnit skleněnou kruhovou desku stolku. Kniha osloví jak ty, kteří už mají s malováním nějaké zkušenosti, tak i úplné začátečníky, stejně jako všechny ty, kteří se budou řídit přesně instrukcemi, nebo popsané techniky přizpůsobí svým konkrétním výtvarným záměrům. Ať už zvolíte jakýkoli z výše uvedených postupů, tato kniha vám v každém případě nabídne svěží pohled na výtvarné úpravy skleněných prvků interiéru. Rok vydání: 2004; Jazyk knihy Čeština Rozměr knihy 172x230x11</t>
  </si>
  <si>
    <t>Proutěná nůše na záda s koženými popruhy. Obdélníkový tvar o rozměrech 45x35cm Pevná a velice praktická. 
Výška 45 cm</t>
  </si>
  <si>
    <t xml:space="preserve">Kontury na malování na sklo - ZAPÉKACÍ (v domácí troubě nebo peci). Po zapečení jsou odolné proti mytí v myčce nádobí.  Balení tuba s tryskou a obsahem 20 ml. Zapékají se v domácí troubě nebo peci při 160° po alespoň 24 hodinovém schnutí. Vynikající odolnost a stabilita proti světlu. Čištění štětců a příslušenství: pomocí mýdlové vody. Vhodné povrchy: sklo, křišťál apod. Schnutí: na dotek suché během několika minut, kompletně suché během 24 hodin. Nevšední odolnost proti mytí v myčce na nádobí a průměrná odolnost proti rozpouštědlům a čisticím prostředkům. </t>
  </si>
  <si>
    <t>Č. pol.</t>
  </si>
  <si>
    <t>jedn.</t>
  </si>
  <si>
    <t>Kč bez DPH/jedn.</t>
  </si>
  <si>
    <t>Cena celkem bez DPH</t>
  </si>
  <si>
    <t>Sazba DPH</t>
  </si>
  <si>
    <t>DPH v Kč</t>
  </si>
  <si>
    <t>Cena celkem vč. DPH</t>
  </si>
  <si>
    <t>obrázek</t>
  </si>
  <si>
    <t>Výrobce, název, typ, popis (UVEDE UCHAZEČ)</t>
  </si>
  <si>
    <t>Část 3 - Vybavení, materiál a suroviny pro rukodělnou činnost "MALOVÁNÍ SKLA"</t>
  </si>
  <si>
    <t>Název veřejné zakázky</t>
  </si>
  <si>
    <t>S nůší do světa řemesel</t>
  </si>
  <si>
    <t>Část veřejné zakázky</t>
  </si>
  <si>
    <t>Prodávající</t>
  </si>
  <si>
    <t>Kupující</t>
  </si>
  <si>
    <t>Via rustica o.s., náměstí Svobody 320, 395 01 Pacov</t>
  </si>
  <si>
    <t>IČ: 26982170, DIČ: CZ26982170</t>
  </si>
  <si>
    <t>Nabídková cena bez DPH</t>
  </si>
  <si>
    <t>Cena včetně DPH</t>
  </si>
  <si>
    <t>Prodávající:</t>
  </si>
  <si>
    <t>Kupující:</t>
  </si>
  <si>
    <t>Datum, razítko a podpis</t>
  </si>
  <si>
    <t>Rozpočet s technickou specifikací</t>
  </si>
  <si>
    <t>S nůší do světa řemesel:  Část 3 - Vybavení, materiál a suroviny pro rukodělnou činnost "MALOVÁNÍ SKLA"</t>
  </si>
  <si>
    <t>OZNAČENÍ POLOŽKY</t>
  </si>
  <si>
    <t>VEŘEJNÁ ZAKÁZKA NA DODÁVKY - KRYCÍ LIST ROZPOČTU</t>
  </si>
  <si>
    <t>vyroben z keramiky (šamot), sloupek ke vkládání (prokládání) prokladových desek, vysoký 180 mm</t>
  </si>
  <si>
    <t>vyroben z keramiky (šamot), sloupek ke vkládání (prokládání) prokladových desek, vysoký 80 mm</t>
  </si>
  <si>
    <t>001, 002</t>
  </si>
  <si>
    <t>různé druhy skla - skleničky různých velikostí, mističky, vázičky různých velikostí, namíchané sklo, skleněné destičky - max. cena bez DPH za celkem 250 ks skla - 6 250,- Kč</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</si>
</sst>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u/>
      <sz val="11"/>
      <color theme="10"/>
      <name val="Calibri"/>
      <family val="2"/>
      <charset val="238"/>
    </font>
    <font>
      <b/>
      <i/>
      <sz val="10"/>
      <color rgb="FF7030A0"/>
      <name val="Calibri"/>
      <family val="2"/>
      <charset val="238"/>
      <scheme val="minor"/>
    </font>
    <font>
      <sz val="12"/>
      <color theme="1"/>
      <name val="Times New Roman"/>
      <family val="1"/>
      <charset val="238"/>
    </font>
    <font>
      <b/>
      <sz val="12"/>
      <color theme="1"/>
      <name val="Calibri"/>
      <family val="2"/>
      <charset val="238"/>
      <scheme val="minor"/>
    </font>
    <font>
      <b/>
      <sz val="12"/>
      <name val="Arial"/>
      <family val="2"/>
      <charset val="238"/>
    </font>
    <font>
      <i/>
      <sz val="10"/>
      <name val="Arial"/>
      <family val="2"/>
      <charset val="238"/>
    </font>
    <font>
      <b/>
      <sz val="10"/>
      <name val="Arial"/>
      <family val="2"/>
      <charset val="238"/>
    </font>
    <font>
      <b/>
      <i/>
      <sz val="10"/>
      <name val="Arial"/>
      <family val="2"/>
      <charset val="238"/>
    </font>
    <font>
      <b/>
      <sz val="14"/>
      <color theme="1"/>
      <name val="Calibri"/>
      <family val="2"/>
      <charset val="238"/>
      <scheme val="minor"/>
    </font>
    <font>
      <u/>
      <sz val="11"/>
      <color rgb="FFFF0000"/>
      <name val="Calibri"/>
      <family val="2"/>
      <charset val="238"/>
    </font>
    <font>
      <sz val="1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indexed="22"/>
        <bgColor indexed="64"/>
      </patternFill>
    </fill>
    <fill>
      <patternFill patternType="solid">
        <fgColor indexed="27"/>
        <bgColor indexed="64"/>
      </patternFill>
    </fill>
    <fill>
      <patternFill patternType="solid">
        <fgColor theme="0" tint="-0.24994659260841701"/>
        <bgColor indexed="64"/>
      </patternFill>
    </fill>
  </fills>
  <borders count="3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88">
    <xf numFmtId="0" fontId="0" fillId="0" borderId="0" xfId="0"/>
    <xf numFmtId="0" fontId="0" fillId="0" borderId="2" xfId="0" applyFill="1" applyBorder="1"/>
    <xf numFmtId="0" fontId="5" fillId="2" borderId="2" xfId="0" applyFont="1" applyFill="1" applyBorder="1" applyAlignment="1">
      <alignment vertical="center"/>
    </xf>
    <xf numFmtId="0" fontId="0" fillId="0" borderId="0" xfId="0" applyAlignment="1">
      <alignment vertical="center"/>
    </xf>
    <xf numFmtId="0" fontId="1"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2" xfId="0" applyBorder="1"/>
    <xf numFmtId="0" fontId="3" fillId="0" borderId="2" xfId="0" applyFont="1" applyFill="1" applyBorder="1" applyAlignment="1">
      <alignment vertical="center"/>
    </xf>
    <xf numFmtId="0" fontId="4" fillId="0" borderId="2" xfId="1" applyFill="1" applyBorder="1" applyAlignment="1" applyProtection="1"/>
    <xf numFmtId="0" fontId="3" fillId="0" borderId="2" xfId="0" applyFont="1" applyBorder="1" applyAlignment="1">
      <alignment vertical="center"/>
    </xf>
    <xf numFmtId="0" fontId="3" fillId="0" borderId="2" xfId="0" applyFont="1" applyFill="1" applyBorder="1" applyAlignment="1">
      <alignment vertical="center" wrapText="1"/>
    </xf>
    <xf numFmtId="0" fontId="3" fillId="3" borderId="2" xfId="0" applyFont="1" applyFill="1" applyBorder="1" applyAlignment="1">
      <alignment vertical="center"/>
    </xf>
    <xf numFmtId="3" fontId="5" fillId="0" borderId="2" xfId="0" applyNumberFormat="1" applyFont="1" applyFill="1" applyBorder="1" applyAlignment="1"/>
    <xf numFmtId="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xf>
    <xf numFmtId="4" fontId="3" fillId="3" borderId="2"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xf>
    <xf numFmtId="4" fontId="5" fillId="2" borderId="2" xfId="0" applyNumberFormat="1" applyFont="1" applyFill="1" applyBorder="1" applyAlignment="1">
      <alignment horizontal="center" vertical="center"/>
    </xf>
    <xf numFmtId="0" fontId="0" fillId="0" borderId="2" xfId="0" applyBorder="1" applyAlignment="1">
      <alignment horizontal="center" vertical="center"/>
    </xf>
    <xf numFmtId="4" fontId="0" fillId="0" borderId="0" xfId="0" applyNumberFormat="1" applyAlignment="1">
      <alignment horizontal="center" vertical="center"/>
    </xf>
    <xf numFmtId="10" fontId="2" fillId="4" borderId="2" xfId="0" applyNumberFormat="1" applyFont="1" applyFill="1" applyBorder="1" applyAlignment="1">
      <alignment horizontal="center" vertical="center"/>
    </xf>
    <xf numFmtId="10" fontId="3" fillId="0" borderId="2" xfId="0" applyNumberFormat="1" applyFont="1" applyFill="1" applyBorder="1" applyAlignment="1">
      <alignment horizontal="center" vertical="center"/>
    </xf>
    <xf numFmtId="10" fontId="3" fillId="3" borderId="2" xfId="0" applyNumberFormat="1" applyFont="1" applyFill="1" applyBorder="1" applyAlignment="1">
      <alignment horizontal="center" vertical="center"/>
    </xf>
    <xf numFmtId="10" fontId="0" fillId="0" borderId="0" xfId="0" applyNumberFormat="1" applyAlignment="1">
      <alignment horizontal="center" vertical="center"/>
    </xf>
    <xf numFmtId="4" fontId="5" fillId="0" borderId="0" xfId="0" applyNumberFormat="1" applyFont="1" applyFill="1" applyBorder="1" applyAlignment="1">
      <alignment horizontal="center" vertical="center"/>
    </xf>
    <xf numFmtId="0" fontId="9" fillId="0" borderId="8" xfId="0" applyFont="1" applyBorder="1" applyAlignment="1">
      <alignment horizontal="center" vertical="center"/>
    </xf>
    <xf numFmtId="4" fontId="10" fillId="7" borderId="8" xfId="0" applyNumberFormat="1" applyFont="1" applyFill="1" applyBorder="1" applyAlignment="1">
      <alignment horizontal="center" vertical="center"/>
    </xf>
    <xf numFmtId="4" fontId="10" fillId="5" borderId="12" xfId="0" applyNumberFormat="1" applyFont="1" applyFill="1" applyBorder="1" applyAlignment="1">
      <alignment horizontal="center" vertical="center"/>
    </xf>
    <xf numFmtId="4" fontId="0" fillId="0" borderId="0" xfId="0" applyNumberFormat="1"/>
    <xf numFmtId="4" fontId="10" fillId="0" borderId="20" xfId="0" applyNumberFormat="1" applyFont="1" applyBorder="1" applyAlignment="1">
      <alignment horizontal="center" vertical="center"/>
    </xf>
    <xf numFmtId="4" fontId="10" fillId="0" borderId="23" xfId="0" applyNumberFormat="1" applyFont="1" applyFill="1" applyBorder="1" applyAlignment="1">
      <alignment horizontal="center" vertical="center"/>
    </xf>
    <xf numFmtId="0" fontId="0" fillId="0" borderId="24" xfId="0" applyBorder="1" applyAlignment="1">
      <alignment horizontal="left" vertical="center"/>
    </xf>
    <xf numFmtId="0" fontId="0" fillId="0" borderId="25" xfId="0" applyBorder="1"/>
    <xf numFmtId="0" fontId="0" fillId="0" borderId="1" xfId="0" applyBorder="1"/>
    <xf numFmtId="0" fontId="0" fillId="0" borderId="26" xfId="0" applyBorder="1"/>
    <xf numFmtId="0" fontId="0" fillId="0" borderId="27" xfId="0" applyBorder="1"/>
    <xf numFmtId="0" fontId="0" fillId="0" borderId="0" xfId="0" applyBorder="1"/>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9" xfId="0" applyBorder="1"/>
    <xf numFmtId="0" fontId="0" fillId="0" borderId="0" xfId="0" applyAlignment="1">
      <alignment horizontal="left" vertical="center" wrapText="1"/>
    </xf>
    <xf numFmtId="0" fontId="1" fillId="4"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3" borderId="2" xfId="0" applyFont="1" applyFill="1" applyBorder="1" applyAlignment="1">
      <alignment horizontal="left" vertical="center" wrapText="1"/>
    </xf>
    <xf numFmtId="0" fontId="0" fillId="0" borderId="2" xfId="0" applyBorder="1" applyAlignment="1">
      <alignment horizontal="left" vertical="center" wrapText="1"/>
    </xf>
    <xf numFmtId="0" fontId="13" fillId="0" borderId="2" xfId="1" applyFont="1" applyFill="1" applyBorder="1" applyAlignment="1" applyProtection="1">
      <alignment wrapText="1"/>
    </xf>
    <xf numFmtId="0" fontId="0" fillId="0" borderId="2" xfId="0" applyFill="1" applyBorder="1" applyAlignment="1">
      <alignment horizontal="left" vertical="center" wrapText="1"/>
    </xf>
    <xf numFmtId="0" fontId="0" fillId="0" borderId="2" xfId="0" applyFill="1" applyBorder="1" applyAlignment="1">
      <alignment horizontal="center" vertical="center"/>
    </xf>
    <xf numFmtId="0" fontId="0" fillId="0" borderId="0" xfId="0" applyFill="1"/>
    <xf numFmtId="0" fontId="14" fillId="0" borderId="2" xfId="0" applyFont="1" applyBorder="1" applyAlignment="1">
      <alignment horizontal="left" vertical="center" wrapText="1"/>
    </xf>
    <xf numFmtId="0" fontId="0" fillId="0" borderId="2" xfId="0" applyFill="1" applyBorder="1" applyAlignment="1">
      <alignment horizontal="left" vertical="center" wrapText="1"/>
    </xf>
    <xf numFmtId="0" fontId="4" fillId="0" borderId="2" xfId="1" applyFill="1" applyBorder="1" applyAlignment="1" applyProtection="1">
      <alignment horizontal="center"/>
    </xf>
    <xf numFmtId="0" fontId="7" fillId="0" borderId="4" xfId="0" applyFont="1" applyBorder="1" applyAlignment="1">
      <alignment horizontal="center" vertical="center"/>
    </xf>
    <xf numFmtId="0" fontId="12" fillId="0" borderId="0" xfId="0" applyFont="1" applyAlignment="1">
      <alignment horizontal="center" vertical="center"/>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4" fontId="10" fillId="5" borderId="3" xfId="0" applyNumberFormat="1" applyFont="1" applyFill="1" applyBorder="1" applyAlignment="1">
      <alignment horizontal="center" vertical="center"/>
    </xf>
    <xf numFmtId="4" fontId="10" fillId="5" borderId="19" xfId="0" applyNumberFormat="1" applyFont="1" applyFill="1" applyBorder="1" applyAlignment="1">
      <alignment horizontal="center" vertical="center"/>
    </xf>
    <xf numFmtId="4" fontId="10" fillId="0" borderId="21" xfId="0" applyNumberFormat="1" applyFont="1" applyFill="1" applyBorder="1" applyAlignment="1">
      <alignment horizontal="center" vertical="center"/>
    </xf>
    <xf numFmtId="4" fontId="10" fillId="0" borderId="22" xfId="0" applyNumberFormat="1" applyFont="1" applyFill="1" applyBorder="1" applyAlignment="1">
      <alignment horizontal="center" vertical="center"/>
    </xf>
    <xf numFmtId="0" fontId="8" fillId="5" borderId="5" xfId="0"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6" borderId="2" xfId="0" applyFont="1" applyFill="1" applyBorder="1" applyAlignment="1">
      <alignment horizontal="center" vertical="center"/>
    </xf>
    <xf numFmtId="0" fontId="10" fillId="6" borderId="12"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2" xfId="0" applyFont="1" applyFill="1" applyBorder="1" applyAlignment="1">
      <alignment horizontal="left" vertical="center"/>
    </xf>
    <xf numFmtId="0" fontId="0" fillId="0" borderId="13" xfId="0" applyFont="1" applyBorder="1" applyAlignment="1">
      <alignment horizontal="left" wrapText="1"/>
    </xf>
    <xf numFmtId="0" fontId="0" fillId="0" borderId="14" xfId="0" applyFont="1" applyBorder="1" applyAlignment="1">
      <alignment horizontal="left" wrapText="1"/>
    </xf>
    <xf numFmtId="0" fontId="0" fillId="0" borderId="9" xfId="0" applyFont="1" applyFill="1" applyBorder="1" applyAlignment="1">
      <alignment horizontal="left" wrapText="1"/>
    </xf>
    <xf numFmtId="0" fontId="0" fillId="0" borderId="11" xfId="0" applyFont="1" applyFill="1" applyBorder="1" applyAlignment="1">
      <alignment horizontal="left" wrapText="1"/>
    </xf>
  </cellXfs>
  <cellStyles count="2">
    <cellStyle name="Hypertextový odkaz" xfId="1" builtinId="8"/>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xdr:row>
      <xdr:rowOff>402167</xdr:rowOff>
    </xdr:from>
    <xdr:to>
      <xdr:col>11</xdr:col>
      <xdr:colOff>2563165</xdr:colOff>
      <xdr:row>3</xdr:row>
      <xdr:rowOff>2392892</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0" y="1492250"/>
          <a:ext cx="2563165" cy="1990725"/>
        </a:xfrm>
        <a:prstGeom prst="rect">
          <a:avLst/>
        </a:prstGeom>
      </xdr:spPr>
    </xdr:pic>
    <xdr:clientData/>
  </xdr:twoCellAnchor>
  <xdr:twoCellAnchor editAs="oneCell">
    <xdr:from>
      <xdr:col>11</xdr:col>
      <xdr:colOff>0</xdr:colOff>
      <xdr:row>4</xdr:row>
      <xdr:rowOff>0</xdr:rowOff>
    </xdr:from>
    <xdr:to>
      <xdr:col>11</xdr:col>
      <xdr:colOff>2562225</xdr:colOff>
      <xdr:row>4</xdr:row>
      <xdr:rowOff>2962275</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0" y="3757083"/>
          <a:ext cx="2562225" cy="2962275"/>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
  <sheetViews>
    <sheetView tabSelected="1" topLeftCell="A10" zoomScale="85" zoomScaleNormal="85" workbookViewId="0">
      <selection activeCell="I4" sqref="I4"/>
    </sheetView>
  </sheetViews>
  <sheetFormatPr defaultRowHeight="15" x14ac:dyDescent="0.25"/>
  <cols>
    <col min="1" max="1" width="9.140625" style="11"/>
    <col min="2" max="2" width="55.85546875" style="3" customWidth="1"/>
    <col min="3" max="3" width="9.42578125" style="25" bestFit="1" customWidth="1"/>
    <col min="4" max="6" width="9.140625" style="25"/>
    <col min="7" max="7" width="9.42578125" style="25" bestFit="1" customWidth="1"/>
    <col min="8" max="8" width="9.140625" style="29"/>
    <col min="9" max="9" width="9.140625" style="25"/>
    <col min="10" max="10" width="14.42578125" style="25" customWidth="1"/>
    <col min="11" max="11" width="49" style="47" customWidth="1"/>
    <col min="12" max="12" width="41.140625" customWidth="1"/>
    <col min="13" max="15" width="29.140625" customWidth="1"/>
  </cols>
  <sheetData>
    <row r="1" spans="1:13" ht="65.25" customHeight="1" x14ac:dyDescent="0.25">
      <c r="A1" s="64" t="s">
        <v>145</v>
      </c>
      <c r="B1" s="64"/>
      <c r="C1" s="64"/>
      <c r="D1" s="64"/>
      <c r="E1" s="64"/>
      <c r="F1" s="64"/>
      <c r="G1" s="64"/>
      <c r="H1" s="64"/>
      <c r="I1" s="64"/>
      <c r="J1" s="64"/>
    </row>
    <row r="2" spans="1:13" ht="15.75" x14ac:dyDescent="0.25">
      <c r="A2" s="63" t="s">
        <v>146</v>
      </c>
      <c r="B2" s="63"/>
      <c r="C2" s="63"/>
      <c r="D2" s="63"/>
      <c r="E2" s="63"/>
      <c r="F2" s="63"/>
      <c r="G2" s="63"/>
      <c r="H2" s="63"/>
      <c r="I2" s="63"/>
      <c r="J2" s="63"/>
    </row>
    <row r="3" spans="1:13" s="9" customFormat="1" ht="38.25" x14ac:dyDescent="0.25">
      <c r="A3" s="4" t="s">
        <v>123</v>
      </c>
      <c r="B3" s="5" t="s">
        <v>147</v>
      </c>
      <c r="C3" s="6" t="s">
        <v>0</v>
      </c>
      <c r="D3" s="6" t="s">
        <v>124</v>
      </c>
      <c r="E3" s="6" t="s">
        <v>1</v>
      </c>
      <c r="F3" s="6" t="s">
        <v>125</v>
      </c>
      <c r="G3" s="6" t="s">
        <v>126</v>
      </c>
      <c r="H3" s="26" t="s">
        <v>127</v>
      </c>
      <c r="I3" s="7" t="s">
        <v>128</v>
      </c>
      <c r="J3" s="6" t="s">
        <v>129</v>
      </c>
      <c r="K3" s="48" t="s">
        <v>2</v>
      </c>
      <c r="L3" s="4" t="s">
        <v>130</v>
      </c>
      <c r="M3" s="8" t="s">
        <v>131</v>
      </c>
    </row>
    <row r="4" spans="1:13" ht="210" x14ac:dyDescent="0.25">
      <c r="A4" s="24">
        <v>1</v>
      </c>
      <c r="B4" s="13" t="s">
        <v>3</v>
      </c>
      <c r="C4" s="20" t="s">
        <v>4</v>
      </c>
      <c r="D4" s="20" t="s">
        <v>5</v>
      </c>
      <c r="E4" s="20">
        <v>8</v>
      </c>
      <c r="F4" s="20"/>
      <c r="G4" s="20">
        <f>E4*F4</f>
        <v>0</v>
      </c>
      <c r="H4" s="27"/>
      <c r="I4" s="20">
        <f>G4*H4</f>
        <v>0</v>
      </c>
      <c r="J4" s="20">
        <f>G4+I4</f>
        <v>0</v>
      </c>
      <c r="K4" s="49" t="s">
        <v>6</v>
      </c>
      <c r="L4" s="14"/>
      <c r="M4" s="12"/>
    </row>
    <row r="5" spans="1:13" ht="375" x14ac:dyDescent="0.25">
      <c r="A5" s="24">
        <v>2</v>
      </c>
      <c r="B5" s="15" t="s">
        <v>7</v>
      </c>
      <c r="C5" s="20" t="s">
        <v>4</v>
      </c>
      <c r="D5" s="20" t="s">
        <v>5</v>
      </c>
      <c r="E5" s="20">
        <v>1</v>
      </c>
      <c r="F5" s="20"/>
      <c r="G5" s="20">
        <f t="shared" ref="G5:G37" si="0">E5*F5</f>
        <v>0</v>
      </c>
      <c r="H5" s="27"/>
      <c r="I5" s="20">
        <f t="shared" ref="I5:I37" si="1">G5*H5</f>
        <v>0</v>
      </c>
      <c r="J5" s="20">
        <f t="shared" ref="J5:J37" si="2">G5+I5</f>
        <v>0</v>
      </c>
      <c r="K5" s="49" t="s">
        <v>116</v>
      </c>
      <c r="L5" s="14"/>
      <c r="M5" s="12"/>
    </row>
    <row r="6" spans="1:13" ht="60" x14ac:dyDescent="0.25">
      <c r="A6" s="24">
        <v>3</v>
      </c>
      <c r="B6" s="15" t="s">
        <v>8</v>
      </c>
      <c r="C6" s="20" t="s">
        <v>4</v>
      </c>
      <c r="D6" s="20" t="s">
        <v>9</v>
      </c>
      <c r="E6" s="20">
        <v>1</v>
      </c>
      <c r="F6" s="20"/>
      <c r="G6" s="20">
        <f t="shared" si="0"/>
        <v>0</v>
      </c>
      <c r="H6" s="27"/>
      <c r="I6" s="20">
        <f t="shared" si="1"/>
        <v>0</v>
      </c>
      <c r="J6" s="20">
        <f t="shared" si="2"/>
        <v>0</v>
      </c>
      <c r="K6" s="49" t="s">
        <v>10</v>
      </c>
      <c r="L6" s="14"/>
      <c r="M6" s="12"/>
    </row>
    <row r="7" spans="1:13" s="59" customFormat="1" ht="30" x14ac:dyDescent="0.25">
      <c r="A7" s="58">
        <v>4</v>
      </c>
      <c r="B7" s="13" t="s">
        <v>11</v>
      </c>
      <c r="C7" s="20" t="s">
        <v>4</v>
      </c>
      <c r="D7" s="20" t="s">
        <v>5</v>
      </c>
      <c r="E7" s="20">
        <v>4</v>
      </c>
      <c r="F7" s="20"/>
      <c r="G7" s="20">
        <f t="shared" si="0"/>
        <v>0</v>
      </c>
      <c r="H7" s="27"/>
      <c r="I7" s="20">
        <f t="shared" si="1"/>
        <v>0</v>
      </c>
      <c r="J7" s="20">
        <f t="shared" si="2"/>
        <v>0</v>
      </c>
      <c r="K7" s="57" t="s">
        <v>150</v>
      </c>
      <c r="L7" s="56"/>
      <c r="M7" s="1"/>
    </row>
    <row r="8" spans="1:13" s="59" customFormat="1" ht="30" x14ac:dyDescent="0.25">
      <c r="A8" s="58">
        <v>5</v>
      </c>
      <c r="B8" s="13" t="s">
        <v>11</v>
      </c>
      <c r="C8" s="20" t="s">
        <v>4</v>
      </c>
      <c r="D8" s="20" t="s">
        <v>5</v>
      </c>
      <c r="E8" s="20">
        <v>4</v>
      </c>
      <c r="F8" s="20"/>
      <c r="G8" s="20">
        <f t="shared" ref="G8" si="3">E8*F8</f>
        <v>0</v>
      </c>
      <c r="H8" s="27"/>
      <c r="I8" s="20">
        <f t="shared" ref="I8" si="4">G8*H8</f>
        <v>0</v>
      </c>
      <c r="J8" s="20">
        <f t="shared" ref="J8" si="5">G8+I8</f>
        <v>0</v>
      </c>
      <c r="K8" s="57" t="s">
        <v>149</v>
      </c>
      <c r="L8" s="14"/>
      <c r="M8" s="1"/>
    </row>
    <row r="9" spans="1:13" ht="30" x14ac:dyDescent="0.25">
      <c r="A9" s="24">
        <v>6</v>
      </c>
      <c r="B9" s="13" t="s">
        <v>12</v>
      </c>
      <c r="C9" s="20" t="s">
        <v>4</v>
      </c>
      <c r="D9" s="20" t="s">
        <v>5</v>
      </c>
      <c r="E9" s="20">
        <v>10</v>
      </c>
      <c r="F9" s="20"/>
      <c r="G9" s="20">
        <f t="shared" si="0"/>
        <v>0</v>
      </c>
      <c r="H9" s="27"/>
      <c r="I9" s="20">
        <f t="shared" si="1"/>
        <v>0</v>
      </c>
      <c r="J9" s="20">
        <f t="shared" si="2"/>
        <v>0</v>
      </c>
      <c r="K9" s="49" t="s">
        <v>117</v>
      </c>
      <c r="L9" s="1"/>
      <c r="M9" s="12"/>
    </row>
    <row r="10" spans="1:13" ht="27.75" customHeight="1" x14ac:dyDescent="0.25">
      <c r="A10" s="24">
        <v>7</v>
      </c>
      <c r="B10" s="13" t="s">
        <v>13</v>
      </c>
      <c r="C10" s="20" t="s">
        <v>4</v>
      </c>
      <c r="D10" s="20" t="s">
        <v>5</v>
      </c>
      <c r="E10" s="20">
        <v>3</v>
      </c>
      <c r="F10" s="20"/>
      <c r="G10" s="20">
        <f t="shared" si="0"/>
        <v>0</v>
      </c>
      <c r="H10" s="27"/>
      <c r="I10" s="20">
        <f t="shared" si="1"/>
        <v>0</v>
      </c>
      <c r="J10" s="20">
        <f t="shared" si="2"/>
        <v>0</v>
      </c>
      <c r="K10" s="61" t="s">
        <v>14</v>
      </c>
      <c r="L10" s="14"/>
      <c r="M10" s="12"/>
    </row>
    <row r="11" spans="1:13" ht="35.25" customHeight="1" x14ac:dyDescent="0.25">
      <c r="A11" s="24">
        <v>8</v>
      </c>
      <c r="B11" s="13" t="s">
        <v>15</v>
      </c>
      <c r="C11" s="20" t="s">
        <v>4</v>
      </c>
      <c r="D11" s="20" t="s">
        <v>5</v>
      </c>
      <c r="E11" s="20">
        <v>3</v>
      </c>
      <c r="F11" s="20"/>
      <c r="G11" s="20">
        <f t="shared" si="0"/>
        <v>0</v>
      </c>
      <c r="H11" s="27"/>
      <c r="I11" s="20">
        <f t="shared" si="1"/>
        <v>0</v>
      </c>
      <c r="J11" s="20">
        <f t="shared" si="2"/>
        <v>0</v>
      </c>
      <c r="K11" s="61"/>
      <c r="L11" s="14"/>
      <c r="M11" s="12"/>
    </row>
    <row r="12" spans="1:13" ht="105" x14ac:dyDescent="0.25">
      <c r="A12" s="24">
        <v>9</v>
      </c>
      <c r="B12" s="13" t="s">
        <v>16</v>
      </c>
      <c r="C12" s="20" t="s">
        <v>4</v>
      </c>
      <c r="D12" s="20" t="s">
        <v>5</v>
      </c>
      <c r="E12" s="20">
        <v>3</v>
      </c>
      <c r="F12" s="20"/>
      <c r="G12" s="20">
        <f t="shared" si="0"/>
        <v>0</v>
      </c>
      <c r="H12" s="27"/>
      <c r="I12" s="20">
        <f t="shared" si="1"/>
        <v>0</v>
      </c>
      <c r="J12" s="20">
        <f t="shared" si="2"/>
        <v>0</v>
      </c>
      <c r="K12" s="49" t="s">
        <v>17</v>
      </c>
      <c r="L12" s="14"/>
      <c r="M12" s="12"/>
    </row>
    <row r="13" spans="1:13" ht="105" x14ac:dyDescent="0.25">
      <c r="A13" s="24">
        <v>10</v>
      </c>
      <c r="B13" s="13" t="s">
        <v>18</v>
      </c>
      <c r="C13" s="20" t="s">
        <v>4</v>
      </c>
      <c r="D13" s="20" t="s">
        <v>5</v>
      </c>
      <c r="E13" s="20">
        <v>3</v>
      </c>
      <c r="F13" s="20"/>
      <c r="G13" s="20">
        <f t="shared" si="0"/>
        <v>0</v>
      </c>
      <c r="H13" s="27"/>
      <c r="I13" s="20">
        <f t="shared" si="1"/>
        <v>0</v>
      </c>
      <c r="J13" s="20">
        <f t="shared" si="2"/>
        <v>0</v>
      </c>
      <c r="K13" s="50" t="s">
        <v>19</v>
      </c>
      <c r="L13" s="14"/>
      <c r="M13" s="12"/>
    </row>
    <row r="14" spans="1:13" ht="75" x14ac:dyDescent="0.25">
      <c r="A14" s="24">
        <v>11</v>
      </c>
      <c r="B14" s="13" t="s">
        <v>20</v>
      </c>
      <c r="C14" s="20" t="s">
        <v>4</v>
      </c>
      <c r="D14" s="20" t="s">
        <v>5</v>
      </c>
      <c r="E14" s="20">
        <v>4</v>
      </c>
      <c r="F14" s="20"/>
      <c r="G14" s="20">
        <f t="shared" si="0"/>
        <v>0</v>
      </c>
      <c r="H14" s="27"/>
      <c r="I14" s="20">
        <f t="shared" si="1"/>
        <v>0</v>
      </c>
      <c r="J14" s="20">
        <f t="shared" si="2"/>
        <v>0</v>
      </c>
      <c r="K14" s="49" t="s">
        <v>21</v>
      </c>
      <c r="L14" s="14"/>
      <c r="M14" s="12"/>
    </row>
    <row r="15" spans="1:13" ht="90" x14ac:dyDescent="0.25">
      <c r="A15" s="24">
        <v>12</v>
      </c>
      <c r="B15" s="13" t="s">
        <v>22</v>
      </c>
      <c r="C15" s="20" t="s">
        <v>4</v>
      </c>
      <c r="D15" s="20" t="s">
        <v>5</v>
      </c>
      <c r="E15" s="20">
        <v>2</v>
      </c>
      <c r="F15" s="20"/>
      <c r="G15" s="20">
        <f t="shared" si="0"/>
        <v>0</v>
      </c>
      <c r="H15" s="27"/>
      <c r="I15" s="20">
        <f t="shared" si="1"/>
        <v>0</v>
      </c>
      <c r="J15" s="20">
        <f t="shared" si="2"/>
        <v>0</v>
      </c>
      <c r="K15" s="49" t="s">
        <v>23</v>
      </c>
      <c r="L15" s="1"/>
      <c r="M15" s="12"/>
    </row>
    <row r="16" spans="1:13" ht="90" x14ac:dyDescent="0.25">
      <c r="A16" s="24">
        <v>13</v>
      </c>
      <c r="B16" s="13" t="s">
        <v>24</v>
      </c>
      <c r="C16" s="20" t="s">
        <v>4</v>
      </c>
      <c r="D16" s="20" t="s">
        <v>5</v>
      </c>
      <c r="E16" s="20">
        <v>2</v>
      </c>
      <c r="F16" s="20"/>
      <c r="G16" s="20">
        <f t="shared" si="0"/>
        <v>0</v>
      </c>
      <c r="H16" s="27"/>
      <c r="I16" s="20">
        <f t="shared" si="1"/>
        <v>0</v>
      </c>
      <c r="J16" s="20">
        <f t="shared" si="2"/>
        <v>0</v>
      </c>
      <c r="K16" s="49" t="s">
        <v>25</v>
      </c>
      <c r="L16" s="1"/>
      <c r="M16" s="12"/>
    </row>
    <row r="17" spans="1:13" ht="90" x14ac:dyDescent="0.25">
      <c r="A17" s="24">
        <v>14</v>
      </c>
      <c r="B17" s="13" t="s">
        <v>26</v>
      </c>
      <c r="C17" s="20" t="s">
        <v>4</v>
      </c>
      <c r="D17" s="20" t="s">
        <v>5</v>
      </c>
      <c r="E17" s="20">
        <v>2</v>
      </c>
      <c r="F17" s="20"/>
      <c r="G17" s="20">
        <f t="shared" si="0"/>
        <v>0</v>
      </c>
      <c r="H17" s="27"/>
      <c r="I17" s="20">
        <f t="shared" si="1"/>
        <v>0</v>
      </c>
      <c r="J17" s="20">
        <f t="shared" si="2"/>
        <v>0</v>
      </c>
      <c r="K17" s="49" t="s">
        <v>27</v>
      </c>
      <c r="L17" s="14"/>
      <c r="M17" s="12"/>
    </row>
    <row r="18" spans="1:13" ht="90" x14ac:dyDescent="0.25">
      <c r="A18" s="24">
        <v>15</v>
      </c>
      <c r="B18" s="13" t="s">
        <v>28</v>
      </c>
      <c r="C18" s="20" t="s">
        <v>4</v>
      </c>
      <c r="D18" s="20" t="s">
        <v>5</v>
      </c>
      <c r="E18" s="20">
        <v>2</v>
      </c>
      <c r="F18" s="20"/>
      <c r="G18" s="20">
        <f t="shared" si="0"/>
        <v>0</v>
      </c>
      <c r="H18" s="27"/>
      <c r="I18" s="20">
        <f t="shared" si="1"/>
        <v>0</v>
      </c>
      <c r="J18" s="20">
        <f t="shared" si="2"/>
        <v>0</v>
      </c>
      <c r="K18" s="49" t="s">
        <v>29</v>
      </c>
      <c r="L18" s="14"/>
      <c r="M18" s="12"/>
    </row>
    <row r="19" spans="1:13" ht="90" x14ac:dyDescent="0.25">
      <c r="A19" s="24">
        <v>16</v>
      </c>
      <c r="B19" s="13" t="s">
        <v>30</v>
      </c>
      <c r="C19" s="20" t="s">
        <v>4</v>
      </c>
      <c r="D19" s="20" t="s">
        <v>5</v>
      </c>
      <c r="E19" s="20">
        <v>2</v>
      </c>
      <c r="F19" s="20"/>
      <c r="G19" s="20">
        <f t="shared" si="0"/>
        <v>0</v>
      </c>
      <c r="H19" s="27"/>
      <c r="I19" s="20">
        <f t="shared" si="1"/>
        <v>0</v>
      </c>
      <c r="J19" s="20">
        <f t="shared" si="2"/>
        <v>0</v>
      </c>
      <c r="K19" s="49" t="s">
        <v>31</v>
      </c>
      <c r="L19" s="14"/>
      <c r="M19" s="12"/>
    </row>
    <row r="20" spans="1:13" ht="90" x14ac:dyDescent="0.25">
      <c r="A20" s="24">
        <v>17</v>
      </c>
      <c r="B20" s="13" t="s">
        <v>32</v>
      </c>
      <c r="C20" s="20" t="s">
        <v>4</v>
      </c>
      <c r="D20" s="20" t="s">
        <v>5</v>
      </c>
      <c r="E20" s="20">
        <v>2</v>
      </c>
      <c r="F20" s="20"/>
      <c r="G20" s="20">
        <f t="shared" si="0"/>
        <v>0</v>
      </c>
      <c r="H20" s="27"/>
      <c r="I20" s="20">
        <f t="shared" si="1"/>
        <v>0</v>
      </c>
      <c r="J20" s="20">
        <f t="shared" si="2"/>
        <v>0</v>
      </c>
      <c r="K20" s="49" t="s">
        <v>33</v>
      </c>
      <c r="L20" s="1"/>
      <c r="M20" s="12"/>
    </row>
    <row r="21" spans="1:13" ht="90" x14ac:dyDescent="0.25">
      <c r="A21" s="24">
        <v>18</v>
      </c>
      <c r="B21" s="13" t="s">
        <v>34</v>
      </c>
      <c r="C21" s="20" t="s">
        <v>4</v>
      </c>
      <c r="D21" s="20" t="s">
        <v>5</v>
      </c>
      <c r="E21" s="20">
        <v>3</v>
      </c>
      <c r="F21" s="20"/>
      <c r="G21" s="20">
        <f t="shared" si="0"/>
        <v>0</v>
      </c>
      <c r="H21" s="27"/>
      <c r="I21" s="20">
        <f t="shared" si="1"/>
        <v>0</v>
      </c>
      <c r="J21" s="20">
        <f t="shared" si="2"/>
        <v>0</v>
      </c>
      <c r="K21" s="49" t="s">
        <v>35</v>
      </c>
      <c r="L21" s="14"/>
      <c r="M21" s="12"/>
    </row>
    <row r="22" spans="1:13" ht="90" x14ac:dyDescent="0.25">
      <c r="A22" s="24">
        <v>19</v>
      </c>
      <c r="B22" s="13" t="s">
        <v>36</v>
      </c>
      <c r="C22" s="20" t="s">
        <v>4</v>
      </c>
      <c r="D22" s="20" t="s">
        <v>5</v>
      </c>
      <c r="E22" s="20">
        <v>3</v>
      </c>
      <c r="F22" s="20"/>
      <c r="G22" s="20">
        <f t="shared" si="0"/>
        <v>0</v>
      </c>
      <c r="H22" s="27"/>
      <c r="I22" s="20">
        <f t="shared" si="1"/>
        <v>0</v>
      </c>
      <c r="J22" s="20">
        <f t="shared" si="2"/>
        <v>0</v>
      </c>
      <c r="K22" s="49" t="s">
        <v>37</v>
      </c>
      <c r="L22" s="14"/>
      <c r="M22" s="12"/>
    </row>
    <row r="23" spans="1:13" ht="90" x14ac:dyDescent="0.25">
      <c r="A23" s="24">
        <v>20</v>
      </c>
      <c r="B23" s="13" t="s">
        <v>38</v>
      </c>
      <c r="C23" s="20" t="s">
        <v>4</v>
      </c>
      <c r="D23" s="20" t="s">
        <v>5</v>
      </c>
      <c r="E23" s="20">
        <v>3</v>
      </c>
      <c r="F23" s="20"/>
      <c r="G23" s="20">
        <f t="shared" si="0"/>
        <v>0</v>
      </c>
      <c r="H23" s="27"/>
      <c r="I23" s="20">
        <f t="shared" si="1"/>
        <v>0</v>
      </c>
      <c r="J23" s="20">
        <f t="shared" si="2"/>
        <v>0</v>
      </c>
      <c r="K23" s="49" t="s">
        <v>39</v>
      </c>
      <c r="L23" s="1"/>
      <c r="M23" s="12"/>
    </row>
    <row r="24" spans="1:13" ht="90" x14ac:dyDescent="0.25">
      <c r="A24" s="24">
        <v>21</v>
      </c>
      <c r="B24" s="13" t="s">
        <v>40</v>
      </c>
      <c r="C24" s="20" t="s">
        <v>4</v>
      </c>
      <c r="D24" s="20" t="s">
        <v>5</v>
      </c>
      <c r="E24" s="20">
        <v>3</v>
      </c>
      <c r="F24" s="20"/>
      <c r="G24" s="20">
        <f t="shared" si="0"/>
        <v>0</v>
      </c>
      <c r="H24" s="27"/>
      <c r="I24" s="20">
        <f t="shared" si="1"/>
        <v>0</v>
      </c>
      <c r="J24" s="20">
        <f t="shared" si="2"/>
        <v>0</v>
      </c>
      <c r="K24" s="49" t="s">
        <v>41</v>
      </c>
      <c r="L24" s="1"/>
      <c r="M24" s="12"/>
    </row>
    <row r="25" spans="1:13" ht="105" x14ac:dyDescent="0.25">
      <c r="A25" s="24">
        <v>22</v>
      </c>
      <c r="B25" s="13" t="s">
        <v>42</v>
      </c>
      <c r="C25" s="20" t="s">
        <v>4</v>
      </c>
      <c r="D25" s="20" t="s">
        <v>5</v>
      </c>
      <c r="E25" s="20">
        <v>2</v>
      </c>
      <c r="F25" s="20"/>
      <c r="G25" s="20">
        <f t="shared" si="0"/>
        <v>0</v>
      </c>
      <c r="H25" s="27"/>
      <c r="I25" s="20">
        <f t="shared" si="1"/>
        <v>0</v>
      </c>
      <c r="J25" s="20">
        <f t="shared" si="2"/>
        <v>0</v>
      </c>
      <c r="K25" s="49" t="s">
        <v>118</v>
      </c>
      <c r="L25" s="1"/>
      <c r="M25" s="12"/>
    </row>
    <row r="26" spans="1:13" ht="60" x14ac:dyDescent="0.25">
      <c r="A26" s="24">
        <v>23</v>
      </c>
      <c r="B26" s="13" t="s">
        <v>43</v>
      </c>
      <c r="C26" s="20" t="s">
        <v>4</v>
      </c>
      <c r="D26" s="20" t="s">
        <v>5</v>
      </c>
      <c r="E26" s="20">
        <v>3</v>
      </c>
      <c r="F26" s="20"/>
      <c r="G26" s="20">
        <f t="shared" si="0"/>
        <v>0</v>
      </c>
      <c r="H26" s="27"/>
      <c r="I26" s="20">
        <f t="shared" si="1"/>
        <v>0</v>
      </c>
      <c r="J26" s="20">
        <f t="shared" si="2"/>
        <v>0</v>
      </c>
      <c r="K26" s="49" t="s">
        <v>44</v>
      </c>
      <c r="L26" s="1"/>
      <c r="M26" s="12"/>
    </row>
    <row r="27" spans="1:13" ht="60" x14ac:dyDescent="0.25">
      <c r="A27" s="24">
        <v>24</v>
      </c>
      <c r="B27" s="13" t="s">
        <v>45</v>
      </c>
      <c r="C27" s="20" t="s">
        <v>4</v>
      </c>
      <c r="D27" s="20" t="s">
        <v>5</v>
      </c>
      <c r="E27" s="20">
        <v>3</v>
      </c>
      <c r="F27" s="20"/>
      <c r="G27" s="20">
        <f t="shared" si="0"/>
        <v>0</v>
      </c>
      <c r="H27" s="27"/>
      <c r="I27" s="20">
        <f t="shared" si="1"/>
        <v>0</v>
      </c>
      <c r="J27" s="20">
        <f t="shared" si="2"/>
        <v>0</v>
      </c>
      <c r="K27" s="49" t="s">
        <v>46</v>
      </c>
      <c r="L27" s="1"/>
      <c r="M27" s="12"/>
    </row>
    <row r="28" spans="1:13" ht="60" x14ac:dyDescent="0.25">
      <c r="A28" s="24">
        <v>25</v>
      </c>
      <c r="B28" s="13" t="s">
        <v>47</v>
      </c>
      <c r="C28" s="20" t="s">
        <v>4</v>
      </c>
      <c r="D28" s="20" t="s">
        <v>5</v>
      </c>
      <c r="E28" s="20">
        <v>3</v>
      </c>
      <c r="F28" s="20"/>
      <c r="G28" s="20">
        <f t="shared" si="0"/>
        <v>0</v>
      </c>
      <c r="H28" s="27"/>
      <c r="I28" s="20">
        <f t="shared" si="1"/>
        <v>0</v>
      </c>
      <c r="J28" s="20">
        <f t="shared" si="2"/>
        <v>0</v>
      </c>
      <c r="K28" s="49" t="s">
        <v>48</v>
      </c>
      <c r="L28" s="1"/>
      <c r="M28" s="12"/>
    </row>
    <row r="29" spans="1:13" ht="60" x14ac:dyDescent="0.25">
      <c r="A29" s="24">
        <v>26</v>
      </c>
      <c r="B29" s="13" t="s">
        <v>49</v>
      </c>
      <c r="C29" s="20" t="s">
        <v>4</v>
      </c>
      <c r="D29" s="20" t="s">
        <v>5</v>
      </c>
      <c r="E29" s="20">
        <v>3</v>
      </c>
      <c r="F29" s="20"/>
      <c r="G29" s="20">
        <f t="shared" si="0"/>
        <v>0</v>
      </c>
      <c r="H29" s="27"/>
      <c r="I29" s="20">
        <f t="shared" si="1"/>
        <v>0</v>
      </c>
      <c r="J29" s="20">
        <f t="shared" si="2"/>
        <v>0</v>
      </c>
      <c r="K29" s="49" t="s">
        <v>50</v>
      </c>
      <c r="L29" s="1"/>
      <c r="M29" s="12"/>
    </row>
    <row r="30" spans="1:13" ht="60" x14ac:dyDescent="0.25">
      <c r="A30" s="24">
        <v>27</v>
      </c>
      <c r="B30" s="13" t="s">
        <v>51</v>
      </c>
      <c r="C30" s="20" t="s">
        <v>4</v>
      </c>
      <c r="D30" s="20" t="s">
        <v>5</v>
      </c>
      <c r="E30" s="20">
        <v>3</v>
      </c>
      <c r="F30" s="20"/>
      <c r="G30" s="20">
        <f t="shared" si="0"/>
        <v>0</v>
      </c>
      <c r="H30" s="27"/>
      <c r="I30" s="20">
        <f t="shared" si="1"/>
        <v>0</v>
      </c>
      <c r="J30" s="20">
        <f t="shared" si="2"/>
        <v>0</v>
      </c>
      <c r="K30" s="49" t="s">
        <v>52</v>
      </c>
      <c r="L30" s="1"/>
      <c r="M30" s="12"/>
    </row>
    <row r="31" spans="1:13" ht="60" x14ac:dyDescent="0.25">
      <c r="A31" s="24">
        <v>28</v>
      </c>
      <c r="B31" s="13" t="s">
        <v>53</v>
      </c>
      <c r="C31" s="20" t="s">
        <v>4</v>
      </c>
      <c r="D31" s="20" t="s">
        <v>5</v>
      </c>
      <c r="E31" s="20">
        <v>3</v>
      </c>
      <c r="F31" s="20"/>
      <c r="G31" s="20">
        <f t="shared" si="0"/>
        <v>0</v>
      </c>
      <c r="H31" s="27"/>
      <c r="I31" s="20">
        <f t="shared" si="1"/>
        <v>0</v>
      </c>
      <c r="J31" s="20">
        <f t="shared" si="2"/>
        <v>0</v>
      </c>
      <c r="K31" s="49" t="s">
        <v>54</v>
      </c>
      <c r="L31" s="1"/>
      <c r="M31" s="12"/>
    </row>
    <row r="32" spans="1:13" ht="31.5" customHeight="1" x14ac:dyDescent="0.25">
      <c r="A32" s="24">
        <v>29</v>
      </c>
      <c r="B32" s="13" t="s">
        <v>55</v>
      </c>
      <c r="C32" s="20" t="s">
        <v>4</v>
      </c>
      <c r="D32" s="20" t="s">
        <v>5</v>
      </c>
      <c r="E32" s="20">
        <v>1</v>
      </c>
      <c r="F32" s="20"/>
      <c r="G32" s="20">
        <f t="shared" si="0"/>
        <v>0</v>
      </c>
      <c r="H32" s="27"/>
      <c r="I32" s="20">
        <f t="shared" si="1"/>
        <v>0</v>
      </c>
      <c r="J32" s="20">
        <f t="shared" si="2"/>
        <v>0</v>
      </c>
      <c r="K32" s="49" t="s">
        <v>119</v>
      </c>
      <c r="L32" s="1"/>
      <c r="M32" s="12"/>
    </row>
    <row r="33" spans="1:13" ht="405" x14ac:dyDescent="0.25">
      <c r="A33" s="24">
        <v>30</v>
      </c>
      <c r="B33" s="13" t="s">
        <v>56</v>
      </c>
      <c r="C33" s="20" t="s">
        <v>4</v>
      </c>
      <c r="D33" s="20" t="s">
        <v>5</v>
      </c>
      <c r="E33" s="20">
        <v>1</v>
      </c>
      <c r="F33" s="20"/>
      <c r="G33" s="20">
        <f t="shared" si="0"/>
        <v>0</v>
      </c>
      <c r="H33" s="27"/>
      <c r="I33" s="20">
        <f t="shared" si="1"/>
        <v>0</v>
      </c>
      <c r="J33" s="20">
        <f t="shared" si="2"/>
        <v>0</v>
      </c>
      <c r="K33" s="49" t="s">
        <v>120</v>
      </c>
      <c r="L33" s="1"/>
      <c r="M33" s="12"/>
    </row>
    <row r="34" spans="1:13" ht="255" x14ac:dyDescent="0.25">
      <c r="A34" s="24">
        <v>31</v>
      </c>
      <c r="B34" s="16" t="s">
        <v>57</v>
      </c>
      <c r="C34" s="20" t="s">
        <v>4</v>
      </c>
      <c r="D34" s="20" t="s">
        <v>5</v>
      </c>
      <c r="E34" s="20">
        <v>1</v>
      </c>
      <c r="F34" s="20"/>
      <c r="G34" s="20">
        <f t="shared" si="0"/>
        <v>0</v>
      </c>
      <c r="H34" s="27"/>
      <c r="I34" s="20">
        <f t="shared" si="1"/>
        <v>0</v>
      </c>
      <c r="J34" s="20">
        <f t="shared" si="2"/>
        <v>0</v>
      </c>
      <c r="K34" s="49" t="s">
        <v>58</v>
      </c>
      <c r="L34" s="1"/>
      <c r="M34" s="12"/>
    </row>
    <row r="35" spans="1:13" ht="60" x14ac:dyDescent="0.25">
      <c r="A35" s="24">
        <v>32</v>
      </c>
      <c r="B35" s="13" t="s">
        <v>59</v>
      </c>
      <c r="C35" s="20" t="s">
        <v>4</v>
      </c>
      <c r="D35" s="20" t="s">
        <v>5</v>
      </c>
      <c r="E35" s="20">
        <v>1</v>
      </c>
      <c r="F35" s="20"/>
      <c r="G35" s="20">
        <f t="shared" si="0"/>
        <v>0</v>
      </c>
      <c r="H35" s="27"/>
      <c r="I35" s="20">
        <f t="shared" si="1"/>
        <v>0</v>
      </c>
      <c r="J35" s="20">
        <f t="shared" si="2"/>
        <v>0</v>
      </c>
      <c r="K35" s="49" t="s">
        <v>121</v>
      </c>
      <c r="L35" s="14"/>
      <c r="M35" s="12"/>
    </row>
    <row r="36" spans="1:13" ht="45" x14ac:dyDescent="0.25">
      <c r="A36" s="24">
        <v>33</v>
      </c>
      <c r="B36" s="13" t="s">
        <v>60</v>
      </c>
      <c r="C36" s="20" t="s">
        <v>4</v>
      </c>
      <c r="D36" s="20" t="s">
        <v>5</v>
      </c>
      <c r="E36" s="20">
        <v>1</v>
      </c>
      <c r="F36" s="20"/>
      <c r="G36" s="20">
        <f t="shared" si="0"/>
        <v>0</v>
      </c>
      <c r="H36" s="27"/>
      <c r="I36" s="20">
        <f t="shared" si="1"/>
        <v>0</v>
      </c>
      <c r="J36" s="20">
        <f t="shared" si="2"/>
        <v>0</v>
      </c>
      <c r="K36" s="49" t="s">
        <v>61</v>
      </c>
      <c r="L36" s="1"/>
      <c r="M36" s="12"/>
    </row>
    <row r="37" spans="1:13" ht="66.75" customHeight="1" x14ac:dyDescent="0.25">
      <c r="A37" s="24">
        <v>34</v>
      </c>
      <c r="B37" s="16" t="s">
        <v>63</v>
      </c>
      <c r="C37" s="19" t="s">
        <v>151</v>
      </c>
      <c r="D37" s="19" t="s">
        <v>5</v>
      </c>
      <c r="E37" s="19">
        <v>250</v>
      </c>
      <c r="F37" s="20"/>
      <c r="G37" s="20">
        <f t="shared" si="0"/>
        <v>0</v>
      </c>
      <c r="H37" s="27"/>
      <c r="I37" s="20">
        <f t="shared" si="1"/>
        <v>0</v>
      </c>
      <c r="J37" s="20">
        <f t="shared" si="2"/>
        <v>0</v>
      </c>
      <c r="K37" s="60" t="s">
        <v>152</v>
      </c>
      <c r="L37" s="62"/>
      <c r="M37" s="12"/>
    </row>
    <row r="38" spans="1:13" ht="114.75" x14ac:dyDescent="0.25">
      <c r="A38" s="24"/>
      <c r="B38" s="17" t="s">
        <v>64</v>
      </c>
      <c r="C38" s="21"/>
      <c r="D38" s="21"/>
      <c r="E38" s="21"/>
      <c r="F38" s="22"/>
      <c r="G38" s="22"/>
      <c r="H38" s="28"/>
      <c r="I38" s="22"/>
      <c r="J38" s="22"/>
      <c r="K38" s="51" t="s">
        <v>65</v>
      </c>
      <c r="L38" s="62"/>
      <c r="M38" s="12"/>
    </row>
    <row r="39" spans="1:13" x14ac:dyDescent="0.25">
      <c r="A39" s="24">
        <v>35</v>
      </c>
      <c r="B39" s="13" t="s">
        <v>66</v>
      </c>
      <c r="C39" s="19" t="s">
        <v>151</v>
      </c>
      <c r="D39" s="19" t="s">
        <v>5</v>
      </c>
      <c r="E39" s="19">
        <v>6</v>
      </c>
      <c r="F39" s="20"/>
      <c r="G39" s="20">
        <f>E39*F39</f>
        <v>0</v>
      </c>
      <c r="H39" s="27"/>
      <c r="I39" s="20">
        <f>G39*H39</f>
        <v>0</v>
      </c>
      <c r="J39" s="20">
        <f>G39+I39</f>
        <v>0</v>
      </c>
      <c r="K39" s="52"/>
      <c r="L39" s="62"/>
      <c r="M39" s="12"/>
    </row>
    <row r="40" spans="1:13" x14ac:dyDescent="0.25">
      <c r="A40" s="24">
        <v>36</v>
      </c>
      <c r="B40" s="13" t="s">
        <v>67</v>
      </c>
      <c r="C40" s="19" t="s">
        <v>151</v>
      </c>
      <c r="D40" s="19" t="s">
        <v>5</v>
      </c>
      <c r="E40" s="19">
        <v>3</v>
      </c>
      <c r="F40" s="20"/>
      <c r="G40" s="20">
        <f t="shared" ref="G40:G58" si="6">E40*F40</f>
        <v>0</v>
      </c>
      <c r="H40" s="27"/>
      <c r="I40" s="20">
        <f t="shared" ref="I40:I58" si="7">G40*H40</f>
        <v>0</v>
      </c>
      <c r="J40" s="20">
        <f t="shared" ref="J40:J58" si="8">G40+I40</f>
        <v>0</v>
      </c>
      <c r="K40" s="52"/>
      <c r="L40" s="62"/>
      <c r="M40" s="12"/>
    </row>
    <row r="41" spans="1:13" x14ac:dyDescent="0.25">
      <c r="A41" s="24">
        <v>37</v>
      </c>
      <c r="B41" s="13" t="s">
        <v>68</v>
      </c>
      <c r="C41" s="19" t="s">
        <v>151</v>
      </c>
      <c r="D41" s="19" t="s">
        <v>5</v>
      </c>
      <c r="E41" s="19">
        <v>6</v>
      </c>
      <c r="F41" s="20"/>
      <c r="G41" s="20">
        <f t="shared" si="6"/>
        <v>0</v>
      </c>
      <c r="H41" s="27"/>
      <c r="I41" s="20">
        <f t="shared" si="7"/>
        <v>0</v>
      </c>
      <c r="J41" s="20">
        <f t="shared" si="8"/>
        <v>0</v>
      </c>
      <c r="K41" s="52"/>
      <c r="L41" s="62"/>
      <c r="M41" s="12"/>
    </row>
    <row r="42" spans="1:13" x14ac:dyDescent="0.25">
      <c r="A42" s="24">
        <v>38</v>
      </c>
      <c r="B42" s="13" t="s">
        <v>69</v>
      </c>
      <c r="C42" s="19" t="s">
        <v>151</v>
      </c>
      <c r="D42" s="19" t="s">
        <v>5</v>
      </c>
      <c r="E42" s="19">
        <v>9</v>
      </c>
      <c r="F42" s="20"/>
      <c r="G42" s="20">
        <f t="shared" si="6"/>
        <v>0</v>
      </c>
      <c r="H42" s="27"/>
      <c r="I42" s="20">
        <f t="shared" si="7"/>
        <v>0</v>
      </c>
      <c r="J42" s="20">
        <f t="shared" si="8"/>
        <v>0</v>
      </c>
      <c r="K42" s="52"/>
      <c r="L42" s="62"/>
      <c r="M42" s="12"/>
    </row>
    <row r="43" spans="1:13" x14ac:dyDescent="0.25">
      <c r="A43" s="24">
        <v>39</v>
      </c>
      <c r="B43" s="13" t="s">
        <v>70</v>
      </c>
      <c r="C43" s="19" t="s">
        <v>151</v>
      </c>
      <c r="D43" s="19" t="s">
        <v>5</v>
      </c>
      <c r="E43" s="19">
        <v>6</v>
      </c>
      <c r="F43" s="20"/>
      <c r="G43" s="20">
        <f t="shared" si="6"/>
        <v>0</v>
      </c>
      <c r="H43" s="27"/>
      <c r="I43" s="20">
        <f t="shared" si="7"/>
        <v>0</v>
      </c>
      <c r="J43" s="20">
        <f t="shared" si="8"/>
        <v>0</v>
      </c>
      <c r="K43" s="52"/>
      <c r="L43" s="62"/>
      <c r="M43" s="12"/>
    </row>
    <row r="44" spans="1:13" x14ac:dyDescent="0.25">
      <c r="A44" s="24">
        <v>40</v>
      </c>
      <c r="B44" s="13" t="s">
        <v>71</v>
      </c>
      <c r="C44" s="19" t="s">
        <v>151</v>
      </c>
      <c r="D44" s="19" t="s">
        <v>5</v>
      </c>
      <c r="E44" s="19">
        <v>9</v>
      </c>
      <c r="F44" s="20"/>
      <c r="G44" s="20">
        <f t="shared" si="6"/>
        <v>0</v>
      </c>
      <c r="H44" s="27"/>
      <c r="I44" s="20">
        <f t="shared" si="7"/>
        <v>0</v>
      </c>
      <c r="J44" s="20">
        <f t="shared" si="8"/>
        <v>0</v>
      </c>
      <c r="K44" s="52"/>
      <c r="L44" s="62"/>
      <c r="M44" s="12"/>
    </row>
    <row r="45" spans="1:13" x14ac:dyDescent="0.25">
      <c r="A45" s="24">
        <v>41</v>
      </c>
      <c r="B45" s="13" t="s">
        <v>72</v>
      </c>
      <c r="C45" s="19" t="s">
        <v>151</v>
      </c>
      <c r="D45" s="19" t="s">
        <v>5</v>
      </c>
      <c r="E45" s="19">
        <v>6</v>
      </c>
      <c r="F45" s="20"/>
      <c r="G45" s="20">
        <f t="shared" si="6"/>
        <v>0</v>
      </c>
      <c r="H45" s="27"/>
      <c r="I45" s="20">
        <f t="shared" si="7"/>
        <v>0</v>
      </c>
      <c r="J45" s="20">
        <f t="shared" si="8"/>
        <v>0</v>
      </c>
      <c r="K45" s="52"/>
      <c r="L45" s="62"/>
      <c r="M45" s="12"/>
    </row>
    <row r="46" spans="1:13" x14ac:dyDescent="0.25">
      <c r="A46" s="24">
        <v>42</v>
      </c>
      <c r="B46" s="13" t="s">
        <v>73</v>
      </c>
      <c r="C46" s="19" t="s">
        <v>151</v>
      </c>
      <c r="D46" s="19" t="s">
        <v>5</v>
      </c>
      <c r="E46" s="19">
        <v>6</v>
      </c>
      <c r="F46" s="20"/>
      <c r="G46" s="20">
        <f t="shared" si="6"/>
        <v>0</v>
      </c>
      <c r="H46" s="27"/>
      <c r="I46" s="20">
        <f t="shared" si="7"/>
        <v>0</v>
      </c>
      <c r="J46" s="20">
        <f t="shared" si="8"/>
        <v>0</v>
      </c>
      <c r="K46" s="52"/>
      <c r="L46" s="1"/>
      <c r="M46" s="12"/>
    </row>
    <row r="47" spans="1:13" x14ac:dyDescent="0.25">
      <c r="A47" s="24">
        <v>43</v>
      </c>
      <c r="B47" s="13" t="s">
        <v>74</v>
      </c>
      <c r="C47" s="19" t="s">
        <v>151</v>
      </c>
      <c r="D47" s="19" t="s">
        <v>5</v>
      </c>
      <c r="E47" s="19">
        <v>9</v>
      </c>
      <c r="F47" s="20"/>
      <c r="G47" s="20">
        <f t="shared" si="6"/>
        <v>0</v>
      </c>
      <c r="H47" s="27"/>
      <c r="I47" s="20">
        <f t="shared" si="7"/>
        <v>0</v>
      </c>
      <c r="J47" s="20">
        <f t="shared" si="8"/>
        <v>0</v>
      </c>
      <c r="K47" s="52"/>
      <c r="L47" s="1"/>
      <c r="M47" s="12"/>
    </row>
    <row r="48" spans="1:13" x14ac:dyDescent="0.25">
      <c r="A48" s="24">
        <v>44</v>
      </c>
      <c r="B48" s="13" t="s">
        <v>75</v>
      </c>
      <c r="C48" s="19" t="s">
        <v>151</v>
      </c>
      <c r="D48" s="19" t="s">
        <v>5</v>
      </c>
      <c r="E48" s="19">
        <v>6</v>
      </c>
      <c r="F48" s="20"/>
      <c r="G48" s="20">
        <f t="shared" si="6"/>
        <v>0</v>
      </c>
      <c r="H48" s="27"/>
      <c r="I48" s="20">
        <f t="shared" si="7"/>
        <v>0</v>
      </c>
      <c r="J48" s="20">
        <f t="shared" si="8"/>
        <v>0</v>
      </c>
      <c r="K48" s="52"/>
      <c r="L48" s="18"/>
      <c r="M48" s="12"/>
    </row>
    <row r="49" spans="1:13" ht="15.75" x14ac:dyDescent="0.25">
      <c r="A49" s="24">
        <v>45</v>
      </c>
      <c r="B49" s="13" t="s">
        <v>76</v>
      </c>
      <c r="C49" s="19" t="s">
        <v>151</v>
      </c>
      <c r="D49" s="19" t="s">
        <v>5</v>
      </c>
      <c r="E49" s="19">
        <v>6</v>
      </c>
      <c r="F49" s="20"/>
      <c r="G49" s="20">
        <f t="shared" si="6"/>
        <v>0</v>
      </c>
      <c r="H49" s="27"/>
      <c r="I49" s="20">
        <f t="shared" si="7"/>
        <v>0</v>
      </c>
      <c r="J49" s="20">
        <f t="shared" si="8"/>
        <v>0</v>
      </c>
      <c r="K49" s="53"/>
      <c r="L49" s="1"/>
      <c r="M49" s="12"/>
    </row>
    <row r="50" spans="1:13" ht="15.75" x14ac:dyDescent="0.25">
      <c r="A50" s="24">
        <v>46</v>
      </c>
      <c r="B50" s="13" t="s">
        <v>77</v>
      </c>
      <c r="C50" s="19" t="s">
        <v>151</v>
      </c>
      <c r="D50" s="19" t="s">
        <v>5</v>
      </c>
      <c r="E50" s="19">
        <v>9</v>
      </c>
      <c r="F50" s="20"/>
      <c r="G50" s="20">
        <f t="shared" si="6"/>
        <v>0</v>
      </c>
      <c r="H50" s="27"/>
      <c r="I50" s="20">
        <f t="shared" si="7"/>
        <v>0</v>
      </c>
      <c r="J50" s="20">
        <f t="shared" si="8"/>
        <v>0</v>
      </c>
      <c r="K50" s="53"/>
      <c r="L50" s="1"/>
      <c r="M50" s="12"/>
    </row>
    <row r="51" spans="1:13" ht="15.75" x14ac:dyDescent="0.25">
      <c r="A51" s="24">
        <v>47</v>
      </c>
      <c r="B51" s="13" t="s">
        <v>78</v>
      </c>
      <c r="C51" s="19" t="s">
        <v>151</v>
      </c>
      <c r="D51" s="19" t="s">
        <v>5</v>
      </c>
      <c r="E51" s="19">
        <v>9</v>
      </c>
      <c r="F51" s="20"/>
      <c r="G51" s="20">
        <f t="shared" si="6"/>
        <v>0</v>
      </c>
      <c r="H51" s="27"/>
      <c r="I51" s="20">
        <f t="shared" si="7"/>
        <v>0</v>
      </c>
      <c r="J51" s="20">
        <f t="shared" si="8"/>
        <v>0</v>
      </c>
      <c r="K51" s="53"/>
      <c r="L51" s="1"/>
      <c r="M51" s="12"/>
    </row>
    <row r="52" spans="1:13" ht="15.75" x14ac:dyDescent="0.25">
      <c r="A52" s="24">
        <v>48</v>
      </c>
      <c r="B52" s="13" t="s">
        <v>79</v>
      </c>
      <c r="C52" s="19" t="s">
        <v>151</v>
      </c>
      <c r="D52" s="19" t="s">
        <v>5</v>
      </c>
      <c r="E52" s="19">
        <v>9</v>
      </c>
      <c r="F52" s="20"/>
      <c r="G52" s="20">
        <f t="shared" si="6"/>
        <v>0</v>
      </c>
      <c r="H52" s="27"/>
      <c r="I52" s="20">
        <f t="shared" si="7"/>
        <v>0</v>
      </c>
      <c r="J52" s="20">
        <f t="shared" si="8"/>
        <v>0</v>
      </c>
      <c r="K52" s="53"/>
      <c r="L52" s="1"/>
      <c r="M52" s="12"/>
    </row>
    <row r="53" spans="1:13" ht="15.75" x14ac:dyDescent="0.25">
      <c r="A53" s="24">
        <v>49</v>
      </c>
      <c r="B53" s="13" t="s">
        <v>80</v>
      </c>
      <c r="C53" s="19" t="s">
        <v>151</v>
      </c>
      <c r="D53" s="19" t="s">
        <v>5</v>
      </c>
      <c r="E53" s="19">
        <v>9</v>
      </c>
      <c r="F53" s="20"/>
      <c r="G53" s="20">
        <f t="shared" si="6"/>
        <v>0</v>
      </c>
      <c r="H53" s="27"/>
      <c r="I53" s="20">
        <f t="shared" si="7"/>
        <v>0</v>
      </c>
      <c r="J53" s="20">
        <f t="shared" si="8"/>
        <v>0</v>
      </c>
      <c r="K53" s="53"/>
      <c r="L53" s="12"/>
      <c r="M53" s="12"/>
    </row>
    <row r="54" spans="1:13" ht="15.75" x14ac:dyDescent="0.25">
      <c r="A54" s="24">
        <v>50</v>
      </c>
      <c r="B54" s="13" t="s">
        <v>81</v>
      </c>
      <c r="C54" s="19" t="s">
        <v>151</v>
      </c>
      <c r="D54" s="19" t="s">
        <v>5</v>
      </c>
      <c r="E54" s="19">
        <v>6</v>
      </c>
      <c r="F54" s="20"/>
      <c r="G54" s="20">
        <f t="shared" si="6"/>
        <v>0</v>
      </c>
      <c r="H54" s="27"/>
      <c r="I54" s="20">
        <f t="shared" si="7"/>
        <v>0</v>
      </c>
      <c r="J54" s="20">
        <f t="shared" si="8"/>
        <v>0</v>
      </c>
      <c r="K54" s="53"/>
      <c r="L54" s="12"/>
      <c r="M54" s="12"/>
    </row>
    <row r="55" spans="1:13" ht="15.75" x14ac:dyDescent="0.25">
      <c r="A55" s="24">
        <v>51</v>
      </c>
      <c r="B55" s="13" t="s">
        <v>82</v>
      </c>
      <c r="C55" s="19" t="s">
        <v>151</v>
      </c>
      <c r="D55" s="19" t="s">
        <v>5</v>
      </c>
      <c r="E55" s="19">
        <v>6</v>
      </c>
      <c r="F55" s="20"/>
      <c r="G55" s="20">
        <f t="shared" si="6"/>
        <v>0</v>
      </c>
      <c r="H55" s="27"/>
      <c r="I55" s="20">
        <f t="shared" si="7"/>
        <v>0</v>
      </c>
      <c r="J55" s="20">
        <f t="shared" si="8"/>
        <v>0</v>
      </c>
      <c r="K55" s="53"/>
      <c r="L55" s="12"/>
      <c r="M55" s="12"/>
    </row>
    <row r="56" spans="1:13" ht="15.75" x14ac:dyDescent="0.25">
      <c r="A56" s="24">
        <v>52</v>
      </c>
      <c r="B56" s="13" t="s">
        <v>83</v>
      </c>
      <c r="C56" s="19" t="s">
        <v>151</v>
      </c>
      <c r="D56" s="19" t="s">
        <v>5</v>
      </c>
      <c r="E56" s="19">
        <v>9</v>
      </c>
      <c r="F56" s="20"/>
      <c r="G56" s="20">
        <f t="shared" si="6"/>
        <v>0</v>
      </c>
      <c r="H56" s="27"/>
      <c r="I56" s="20">
        <f t="shared" si="7"/>
        <v>0</v>
      </c>
      <c r="J56" s="20">
        <f t="shared" si="8"/>
        <v>0</v>
      </c>
      <c r="K56" s="53"/>
      <c r="L56" s="12"/>
      <c r="M56" s="12"/>
    </row>
    <row r="57" spans="1:13" ht="15.75" x14ac:dyDescent="0.25">
      <c r="A57" s="24">
        <v>53</v>
      </c>
      <c r="B57" s="13" t="s">
        <v>84</v>
      </c>
      <c r="C57" s="19" t="s">
        <v>151</v>
      </c>
      <c r="D57" s="19" t="s">
        <v>5</v>
      </c>
      <c r="E57" s="19">
        <v>6</v>
      </c>
      <c r="F57" s="20"/>
      <c r="G57" s="20">
        <f t="shared" si="6"/>
        <v>0</v>
      </c>
      <c r="H57" s="27"/>
      <c r="I57" s="20">
        <f t="shared" si="7"/>
        <v>0</v>
      </c>
      <c r="J57" s="20">
        <f t="shared" si="8"/>
        <v>0</v>
      </c>
      <c r="K57" s="53"/>
      <c r="L57" s="12"/>
      <c r="M57" s="12"/>
    </row>
    <row r="58" spans="1:13" ht="15.75" x14ac:dyDescent="0.25">
      <c r="A58" s="24">
        <v>54</v>
      </c>
      <c r="B58" s="13" t="s">
        <v>85</v>
      </c>
      <c r="C58" s="19" t="s">
        <v>151</v>
      </c>
      <c r="D58" s="19" t="s">
        <v>5</v>
      </c>
      <c r="E58" s="19">
        <v>9</v>
      </c>
      <c r="F58" s="20"/>
      <c r="G58" s="20">
        <f t="shared" si="6"/>
        <v>0</v>
      </c>
      <c r="H58" s="27"/>
      <c r="I58" s="20">
        <f t="shared" si="7"/>
        <v>0</v>
      </c>
      <c r="J58" s="20">
        <f t="shared" si="8"/>
        <v>0</v>
      </c>
      <c r="K58" s="53"/>
      <c r="L58" s="12"/>
      <c r="M58" s="12"/>
    </row>
    <row r="59" spans="1:13" ht="165.75" customHeight="1" x14ac:dyDescent="0.25">
      <c r="A59" s="24"/>
      <c r="B59" s="17" t="s">
        <v>86</v>
      </c>
      <c r="C59" s="21"/>
      <c r="D59" s="21"/>
      <c r="E59" s="21"/>
      <c r="F59" s="22"/>
      <c r="G59" s="22"/>
      <c r="H59" s="28"/>
      <c r="I59" s="22"/>
      <c r="J59" s="22"/>
      <c r="K59" s="54" t="s">
        <v>87</v>
      </c>
      <c r="L59" s="12"/>
      <c r="M59" s="12"/>
    </row>
    <row r="60" spans="1:13" ht="15.75" x14ac:dyDescent="0.25">
      <c r="A60" s="24">
        <v>55</v>
      </c>
      <c r="B60" s="13" t="s">
        <v>88</v>
      </c>
      <c r="C60" s="19" t="s">
        <v>151</v>
      </c>
      <c r="D60" s="19" t="s">
        <v>5</v>
      </c>
      <c r="E60" s="19">
        <v>6</v>
      </c>
      <c r="F60" s="20"/>
      <c r="G60" s="20">
        <f>E60*F60</f>
        <v>0</v>
      </c>
      <c r="H60" s="27"/>
      <c r="I60" s="20">
        <f>G60*H60</f>
        <v>0</v>
      </c>
      <c r="J60" s="20">
        <f>G60+I60</f>
        <v>0</v>
      </c>
      <c r="K60" s="53"/>
      <c r="L60" s="12"/>
      <c r="M60" s="12"/>
    </row>
    <row r="61" spans="1:13" ht="15.75" x14ac:dyDescent="0.25">
      <c r="A61" s="24">
        <v>56</v>
      </c>
      <c r="B61" s="13" t="s">
        <v>89</v>
      </c>
      <c r="C61" s="19" t="s">
        <v>151</v>
      </c>
      <c r="D61" s="19" t="s">
        <v>5</v>
      </c>
      <c r="E61" s="19">
        <v>6</v>
      </c>
      <c r="F61" s="20"/>
      <c r="G61" s="20">
        <f t="shared" ref="G61:G69" si="9">E61*F61</f>
        <v>0</v>
      </c>
      <c r="H61" s="27"/>
      <c r="I61" s="20">
        <f t="shared" ref="I61:I69" si="10">G61*H61</f>
        <v>0</v>
      </c>
      <c r="J61" s="20">
        <f t="shared" ref="J61:J69" si="11">G61+I61</f>
        <v>0</v>
      </c>
      <c r="K61" s="53"/>
      <c r="L61" s="12"/>
      <c r="M61" s="12"/>
    </row>
    <row r="62" spans="1:13" ht="15.75" x14ac:dyDescent="0.25">
      <c r="A62" s="24">
        <v>57</v>
      </c>
      <c r="B62" s="13" t="s">
        <v>90</v>
      </c>
      <c r="C62" s="19" t="s">
        <v>151</v>
      </c>
      <c r="D62" s="19" t="s">
        <v>5</v>
      </c>
      <c r="E62" s="19">
        <v>6</v>
      </c>
      <c r="F62" s="20"/>
      <c r="G62" s="20">
        <f t="shared" si="9"/>
        <v>0</v>
      </c>
      <c r="H62" s="27"/>
      <c r="I62" s="20">
        <f t="shared" si="10"/>
        <v>0</v>
      </c>
      <c r="J62" s="20">
        <f t="shared" si="11"/>
        <v>0</v>
      </c>
      <c r="K62" s="53"/>
      <c r="L62" s="12"/>
      <c r="M62" s="12"/>
    </row>
    <row r="63" spans="1:13" ht="15.75" x14ac:dyDescent="0.25">
      <c r="A63" s="24">
        <v>58</v>
      </c>
      <c r="B63" s="13" t="s">
        <v>91</v>
      </c>
      <c r="C63" s="19" t="s">
        <v>151</v>
      </c>
      <c r="D63" s="19" t="s">
        <v>5</v>
      </c>
      <c r="E63" s="19">
        <v>6</v>
      </c>
      <c r="F63" s="20"/>
      <c r="G63" s="20">
        <f t="shared" si="9"/>
        <v>0</v>
      </c>
      <c r="H63" s="27"/>
      <c r="I63" s="20">
        <f t="shared" si="10"/>
        <v>0</v>
      </c>
      <c r="J63" s="20">
        <f t="shared" si="11"/>
        <v>0</v>
      </c>
      <c r="K63" s="53"/>
      <c r="L63" s="12"/>
      <c r="M63" s="12"/>
    </row>
    <row r="64" spans="1:13" ht="15.75" x14ac:dyDescent="0.25">
      <c r="A64" s="24">
        <v>59</v>
      </c>
      <c r="B64" s="13" t="s">
        <v>92</v>
      </c>
      <c r="C64" s="19" t="s">
        <v>151</v>
      </c>
      <c r="D64" s="19" t="s">
        <v>5</v>
      </c>
      <c r="E64" s="19">
        <v>6</v>
      </c>
      <c r="F64" s="20"/>
      <c r="G64" s="20">
        <f t="shared" si="9"/>
        <v>0</v>
      </c>
      <c r="H64" s="27"/>
      <c r="I64" s="20">
        <f t="shared" si="10"/>
        <v>0</v>
      </c>
      <c r="J64" s="20">
        <f t="shared" si="11"/>
        <v>0</v>
      </c>
      <c r="K64" s="53"/>
      <c r="L64" s="12"/>
      <c r="M64" s="12"/>
    </row>
    <row r="65" spans="1:13" ht="15.75" x14ac:dyDescent="0.25">
      <c r="A65" s="24">
        <v>60</v>
      </c>
      <c r="B65" s="13" t="s">
        <v>93</v>
      </c>
      <c r="C65" s="19" t="s">
        <v>151</v>
      </c>
      <c r="D65" s="19" t="s">
        <v>5</v>
      </c>
      <c r="E65" s="19">
        <v>6</v>
      </c>
      <c r="F65" s="20"/>
      <c r="G65" s="20">
        <f t="shared" si="9"/>
        <v>0</v>
      </c>
      <c r="H65" s="27"/>
      <c r="I65" s="20">
        <f t="shared" si="10"/>
        <v>0</v>
      </c>
      <c r="J65" s="20">
        <f t="shared" si="11"/>
        <v>0</v>
      </c>
      <c r="K65" s="53"/>
      <c r="L65" s="12"/>
      <c r="M65" s="12"/>
    </row>
    <row r="66" spans="1:13" ht="15.75" x14ac:dyDescent="0.25">
      <c r="A66" s="24">
        <v>61</v>
      </c>
      <c r="B66" s="13" t="s">
        <v>94</v>
      </c>
      <c r="C66" s="19" t="s">
        <v>151</v>
      </c>
      <c r="D66" s="19" t="s">
        <v>5</v>
      </c>
      <c r="E66" s="19">
        <v>6</v>
      </c>
      <c r="F66" s="20"/>
      <c r="G66" s="20">
        <f t="shared" si="9"/>
        <v>0</v>
      </c>
      <c r="H66" s="27"/>
      <c r="I66" s="20">
        <f t="shared" si="10"/>
        <v>0</v>
      </c>
      <c r="J66" s="20">
        <f t="shared" si="11"/>
        <v>0</v>
      </c>
      <c r="K66" s="53"/>
      <c r="L66" s="12"/>
      <c r="M66" s="12"/>
    </row>
    <row r="67" spans="1:13" ht="15.75" x14ac:dyDescent="0.25">
      <c r="A67" s="24">
        <v>62</v>
      </c>
      <c r="B67" s="13" t="s">
        <v>95</v>
      </c>
      <c r="C67" s="19" t="s">
        <v>151</v>
      </c>
      <c r="D67" s="19" t="s">
        <v>5</v>
      </c>
      <c r="E67" s="19">
        <v>9</v>
      </c>
      <c r="F67" s="20"/>
      <c r="G67" s="20">
        <f t="shared" si="9"/>
        <v>0</v>
      </c>
      <c r="H67" s="27"/>
      <c r="I67" s="20">
        <f t="shared" si="10"/>
        <v>0</v>
      </c>
      <c r="J67" s="20">
        <f t="shared" si="11"/>
        <v>0</v>
      </c>
      <c r="K67" s="53"/>
      <c r="L67" s="12"/>
      <c r="M67" s="12"/>
    </row>
    <row r="68" spans="1:13" ht="15.75" x14ac:dyDescent="0.25">
      <c r="A68" s="24">
        <v>63</v>
      </c>
      <c r="B68" s="13" t="s">
        <v>96</v>
      </c>
      <c r="C68" s="19" t="s">
        <v>151</v>
      </c>
      <c r="D68" s="19" t="s">
        <v>5</v>
      </c>
      <c r="E68" s="19">
        <v>9</v>
      </c>
      <c r="F68" s="20"/>
      <c r="G68" s="20">
        <f t="shared" si="9"/>
        <v>0</v>
      </c>
      <c r="H68" s="27"/>
      <c r="I68" s="20">
        <f t="shared" si="10"/>
        <v>0</v>
      </c>
      <c r="J68" s="20">
        <f t="shared" si="11"/>
        <v>0</v>
      </c>
      <c r="K68" s="53"/>
      <c r="L68" s="12"/>
      <c r="M68" s="12"/>
    </row>
    <row r="69" spans="1:13" ht="15.75" x14ac:dyDescent="0.25">
      <c r="A69" s="24">
        <v>64</v>
      </c>
      <c r="B69" s="13" t="s">
        <v>84</v>
      </c>
      <c r="C69" s="19" t="s">
        <v>151</v>
      </c>
      <c r="D69" s="19" t="s">
        <v>5</v>
      </c>
      <c r="E69" s="19">
        <v>6</v>
      </c>
      <c r="F69" s="20"/>
      <c r="G69" s="20">
        <f t="shared" si="9"/>
        <v>0</v>
      </c>
      <c r="H69" s="27"/>
      <c r="I69" s="20">
        <f t="shared" si="10"/>
        <v>0</v>
      </c>
      <c r="J69" s="20">
        <f t="shared" si="11"/>
        <v>0</v>
      </c>
      <c r="K69" s="53"/>
      <c r="L69" s="12"/>
      <c r="M69" s="12"/>
    </row>
    <row r="70" spans="1:13" ht="233.25" customHeight="1" x14ac:dyDescent="0.25">
      <c r="A70" s="24"/>
      <c r="B70" s="17" t="s">
        <v>97</v>
      </c>
      <c r="C70" s="21"/>
      <c r="D70" s="21"/>
      <c r="E70" s="21"/>
      <c r="F70" s="22"/>
      <c r="G70" s="22"/>
      <c r="H70" s="28"/>
      <c r="I70" s="22"/>
      <c r="J70" s="22"/>
      <c r="K70" s="54" t="s">
        <v>122</v>
      </c>
      <c r="L70" s="12"/>
      <c r="M70" s="12"/>
    </row>
    <row r="71" spans="1:13" x14ac:dyDescent="0.25">
      <c r="A71" s="24">
        <v>65</v>
      </c>
      <c r="B71" s="13" t="s">
        <v>98</v>
      </c>
      <c r="C71" s="19" t="s">
        <v>151</v>
      </c>
      <c r="D71" s="19" t="s">
        <v>5</v>
      </c>
      <c r="E71" s="19">
        <v>10</v>
      </c>
      <c r="F71" s="20"/>
      <c r="G71" s="20">
        <f>E71*F71</f>
        <v>0</v>
      </c>
      <c r="H71" s="27"/>
      <c r="I71" s="20">
        <f>G71*H71</f>
        <v>0</v>
      </c>
      <c r="J71" s="20">
        <f>G71+I71</f>
        <v>0</v>
      </c>
      <c r="K71" s="52"/>
      <c r="L71" s="12"/>
      <c r="M71" s="12"/>
    </row>
    <row r="72" spans="1:13" x14ac:dyDescent="0.25">
      <c r="A72" s="24">
        <v>66</v>
      </c>
      <c r="B72" s="13" t="s">
        <v>99</v>
      </c>
      <c r="C72" s="19" t="s">
        <v>151</v>
      </c>
      <c r="D72" s="19" t="s">
        <v>5</v>
      </c>
      <c r="E72" s="19">
        <v>12</v>
      </c>
      <c r="F72" s="20"/>
      <c r="G72" s="20">
        <f t="shared" ref="G72:G84" si="12">E72*F72</f>
        <v>0</v>
      </c>
      <c r="H72" s="27"/>
      <c r="I72" s="20">
        <f t="shared" ref="I72:I84" si="13">G72*H72</f>
        <v>0</v>
      </c>
      <c r="J72" s="20">
        <f t="shared" ref="J72:J84" si="14">G72+I72</f>
        <v>0</v>
      </c>
      <c r="K72" s="52"/>
      <c r="L72" s="12"/>
      <c r="M72" s="12"/>
    </row>
    <row r="73" spans="1:13" x14ac:dyDescent="0.25">
      <c r="A73" s="24">
        <v>67</v>
      </c>
      <c r="B73" s="13" t="s">
        <v>100</v>
      </c>
      <c r="C73" s="19" t="s">
        <v>151</v>
      </c>
      <c r="D73" s="19" t="s">
        <v>5</v>
      </c>
      <c r="E73" s="19">
        <v>12</v>
      </c>
      <c r="F73" s="20"/>
      <c r="G73" s="20">
        <f t="shared" si="12"/>
        <v>0</v>
      </c>
      <c r="H73" s="27"/>
      <c r="I73" s="20">
        <f t="shared" si="13"/>
        <v>0</v>
      </c>
      <c r="J73" s="20">
        <f t="shared" si="14"/>
        <v>0</v>
      </c>
      <c r="K73" s="52"/>
      <c r="L73" s="12"/>
      <c r="M73" s="12"/>
    </row>
    <row r="74" spans="1:13" x14ac:dyDescent="0.25">
      <c r="A74" s="24">
        <v>68</v>
      </c>
      <c r="B74" s="13" t="s">
        <v>101</v>
      </c>
      <c r="C74" s="19" t="s">
        <v>151</v>
      </c>
      <c r="D74" s="19" t="s">
        <v>5</v>
      </c>
      <c r="E74" s="19">
        <v>30</v>
      </c>
      <c r="F74" s="20"/>
      <c r="G74" s="20">
        <f t="shared" si="12"/>
        <v>0</v>
      </c>
      <c r="H74" s="27"/>
      <c r="I74" s="20">
        <f t="shared" si="13"/>
        <v>0</v>
      </c>
      <c r="J74" s="20">
        <f t="shared" si="14"/>
        <v>0</v>
      </c>
      <c r="K74" s="52"/>
      <c r="L74" s="12"/>
      <c r="M74" s="12"/>
    </row>
    <row r="75" spans="1:13" x14ac:dyDescent="0.25">
      <c r="A75" s="24">
        <v>69</v>
      </c>
      <c r="B75" s="13" t="s">
        <v>102</v>
      </c>
      <c r="C75" s="19" t="s">
        <v>151</v>
      </c>
      <c r="D75" s="19" t="s">
        <v>5</v>
      </c>
      <c r="E75" s="19">
        <v>12</v>
      </c>
      <c r="F75" s="20"/>
      <c r="G75" s="20">
        <f t="shared" si="12"/>
        <v>0</v>
      </c>
      <c r="H75" s="27"/>
      <c r="I75" s="20">
        <f t="shared" si="13"/>
        <v>0</v>
      </c>
      <c r="J75" s="20">
        <f t="shared" si="14"/>
        <v>0</v>
      </c>
      <c r="K75" s="52"/>
      <c r="L75" s="12"/>
      <c r="M75" s="12"/>
    </row>
    <row r="76" spans="1:13" x14ac:dyDescent="0.25">
      <c r="A76" s="24">
        <v>70</v>
      </c>
      <c r="B76" s="13" t="s">
        <v>103</v>
      </c>
      <c r="C76" s="19" t="s">
        <v>151</v>
      </c>
      <c r="D76" s="19" t="s">
        <v>5</v>
      </c>
      <c r="E76" s="19">
        <v>12</v>
      </c>
      <c r="F76" s="20"/>
      <c r="G76" s="20">
        <f t="shared" si="12"/>
        <v>0</v>
      </c>
      <c r="H76" s="27"/>
      <c r="I76" s="20">
        <f t="shared" si="13"/>
        <v>0</v>
      </c>
      <c r="J76" s="20">
        <f t="shared" si="14"/>
        <v>0</v>
      </c>
      <c r="K76" s="52"/>
      <c r="L76" s="12"/>
      <c r="M76" s="12"/>
    </row>
    <row r="77" spans="1:13" x14ac:dyDescent="0.25">
      <c r="A77" s="24">
        <v>71</v>
      </c>
      <c r="B77" s="13" t="s">
        <v>104</v>
      </c>
      <c r="C77" s="19" t="s">
        <v>151</v>
      </c>
      <c r="D77" s="19" t="s">
        <v>5</v>
      </c>
      <c r="E77" s="19">
        <v>9</v>
      </c>
      <c r="F77" s="20"/>
      <c r="G77" s="20">
        <f t="shared" si="12"/>
        <v>0</v>
      </c>
      <c r="H77" s="27"/>
      <c r="I77" s="20">
        <f t="shared" si="13"/>
        <v>0</v>
      </c>
      <c r="J77" s="20">
        <f t="shared" si="14"/>
        <v>0</v>
      </c>
      <c r="K77" s="52"/>
      <c r="L77" s="12"/>
      <c r="M77" s="12"/>
    </row>
    <row r="78" spans="1:13" x14ac:dyDescent="0.25">
      <c r="A78" s="24">
        <v>72</v>
      </c>
      <c r="B78" s="13" t="s">
        <v>105</v>
      </c>
      <c r="C78" s="19" t="s">
        <v>151</v>
      </c>
      <c r="D78" s="19" t="s">
        <v>5</v>
      </c>
      <c r="E78" s="19">
        <v>9</v>
      </c>
      <c r="F78" s="20"/>
      <c r="G78" s="20">
        <f t="shared" si="12"/>
        <v>0</v>
      </c>
      <c r="H78" s="27"/>
      <c r="I78" s="20">
        <f t="shared" si="13"/>
        <v>0</v>
      </c>
      <c r="J78" s="20">
        <f t="shared" si="14"/>
        <v>0</v>
      </c>
      <c r="K78" s="52"/>
      <c r="L78" s="12"/>
      <c r="M78" s="12"/>
    </row>
    <row r="79" spans="1:13" x14ac:dyDescent="0.25">
      <c r="A79" s="24">
        <v>73</v>
      </c>
      <c r="B79" s="13" t="s">
        <v>106</v>
      </c>
      <c r="C79" s="19" t="s">
        <v>151</v>
      </c>
      <c r="D79" s="19" t="s">
        <v>5</v>
      </c>
      <c r="E79" s="19">
        <v>12</v>
      </c>
      <c r="F79" s="20"/>
      <c r="G79" s="20">
        <f t="shared" si="12"/>
        <v>0</v>
      </c>
      <c r="H79" s="27"/>
      <c r="I79" s="20">
        <f t="shared" si="13"/>
        <v>0</v>
      </c>
      <c r="J79" s="20">
        <f t="shared" si="14"/>
        <v>0</v>
      </c>
      <c r="K79" s="52"/>
      <c r="L79" s="12"/>
      <c r="M79" s="12"/>
    </row>
    <row r="80" spans="1:13" x14ac:dyDescent="0.25">
      <c r="A80" s="24">
        <v>74</v>
      </c>
      <c r="B80" s="13" t="s">
        <v>107</v>
      </c>
      <c r="C80" s="19" t="s">
        <v>151</v>
      </c>
      <c r="D80" s="19" t="s">
        <v>5</v>
      </c>
      <c r="E80" s="19">
        <v>9</v>
      </c>
      <c r="F80" s="20"/>
      <c r="G80" s="20">
        <f t="shared" si="12"/>
        <v>0</v>
      </c>
      <c r="H80" s="27"/>
      <c r="I80" s="20">
        <f t="shared" si="13"/>
        <v>0</v>
      </c>
      <c r="J80" s="20">
        <f t="shared" si="14"/>
        <v>0</v>
      </c>
      <c r="K80" s="52"/>
      <c r="L80" s="12"/>
      <c r="M80" s="12"/>
    </row>
    <row r="81" spans="1:13" ht="126.75" customHeight="1" x14ac:dyDescent="0.25">
      <c r="A81" s="24">
        <v>75</v>
      </c>
      <c r="B81" s="15" t="s">
        <v>108</v>
      </c>
      <c r="C81" s="19" t="s">
        <v>151</v>
      </c>
      <c r="D81" s="19" t="s">
        <v>5</v>
      </c>
      <c r="E81" s="19">
        <v>3</v>
      </c>
      <c r="F81" s="20"/>
      <c r="G81" s="20">
        <f t="shared" si="12"/>
        <v>0</v>
      </c>
      <c r="H81" s="27"/>
      <c r="I81" s="20">
        <f t="shared" si="13"/>
        <v>0</v>
      </c>
      <c r="J81" s="20">
        <f t="shared" si="14"/>
        <v>0</v>
      </c>
      <c r="K81" s="52" t="s">
        <v>109</v>
      </c>
      <c r="L81" s="12"/>
      <c r="M81" s="12"/>
    </row>
    <row r="82" spans="1:13" ht="114.75" x14ac:dyDescent="0.25">
      <c r="A82" s="24">
        <v>76</v>
      </c>
      <c r="B82" s="15" t="s">
        <v>110</v>
      </c>
      <c r="C82" s="19" t="s">
        <v>151</v>
      </c>
      <c r="D82" s="19" t="s">
        <v>5</v>
      </c>
      <c r="E82" s="19">
        <v>3</v>
      </c>
      <c r="F82" s="20"/>
      <c r="G82" s="20">
        <f t="shared" si="12"/>
        <v>0</v>
      </c>
      <c r="H82" s="27"/>
      <c r="I82" s="20">
        <f t="shared" si="13"/>
        <v>0</v>
      </c>
      <c r="J82" s="20">
        <f t="shared" si="14"/>
        <v>0</v>
      </c>
      <c r="K82" s="52" t="s">
        <v>111</v>
      </c>
      <c r="L82" s="12"/>
      <c r="M82" s="12"/>
    </row>
    <row r="83" spans="1:13" ht="114.75" x14ac:dyDescent="0.25">
      <c r="A83" s="24">
        <v>77</v>
      </c>
      <c r="B83" s="15" t="s">
        <v>112</v>
      </c>
      <c r="C83" s="19" t="s">
        <v>151</v>
      </c>
      <c r="D83" s="19" t="s">
        <v>5</v>
      </c>
      <c r="E83" s="19">
        <v>3</v>
      </c>
      <c r="F83" s="20"/>
      <c r="G83" s="20">
        <f t="shared" si="12"/>
        <v>0</v>
      </c>
      <c r="H83" s="27"/>
      <c r="I83" s="20">
        <f t="shared" si="13"/>
        <v>0</v>
      </c>
      <c r="J83" s="20">
        <f t="shared" si="14"/>
        <v>0</v>
      </c>
      <c r="K83" s="52" t="s">
        <v>113</v>
      </c>
      <c r="L83" s="12"/>
      <c r="M83" s="12"/>
    </row>
    <row r="84" spans="1:13" ht="38.25" x14ac:dyDescent="0.25">
      <c r="A84" s="24">
        <v>78</v>
      </c>
      <c r="B84" s="15" t="s">
        <v>114</v>
      </c>
      <c r="C84" s="19" t="s">
        <v>151</v>
      </c>
      <c r="D84" s="19" t="s">
        <v>5</v>
      </c>
      <c r="E84" s="19">
        <v>15</v>
      </c>
      <c r="F84" s="20"/>
      <c r="G84" s="20">
        <f t="shared" si="12"/>
        <v>0</v>
      </c>
      <c r="H84" s="27"/>
      <c r="I84" s="20">
        <f t="shared" si="13"/>
        <v>0</v>
      </c>
      <c r="J84" s="20">
        <f t="shared" si="14"/>
        <v>0</v>
      </c>
      <c r="K84" s="52" t="s">
        <v>115</v>
      </c>
      <c r="L84" s="12"/>
      <c r="M84" s="12"/>
    </row>
    <row r="85" spans="1:13" x14ac:dyDescent="0.25">
      <c r="A85" s="24"/>
      <c r="B85" s="2" t="s">
        <v>62</v>
      </c>
      <c r="C85" s="23"/>
      <c r="D85" s="23"/>
      <c r="E85" s="23"/>
      <c r="F85" s="23"/>
      <c r="G85" s="23">
        <f>SUM(G4:G84)</f>
        <v>0</v>
      </c>
      <c r="H85" s="23"/>
      <c r="I85" s="23">
        <f t="shared" ref="I85:J85" si="15">SUM(I4:I84)</f>
        <v>0</v>
      </c>
      <c r="J85" s="23">
        <f t="shared" si="15"/>
        <v>0</v>
      </c>
      <c r="K85" s="55"/>
      <c r="L85" s="12"/>
      <c r="M85" s="12"/>
    </row>
    <row r="89" spans="1:13" x14ac:dyDescent="0.25">
      <c r="G89" s="30"/>
    </row>
  </sheetData>
  <mergeCells count="4">
    <mergeCell ref="K10:K11"/>
    <mergeCell ref="L37:L45"/>
    <mergeCell ref="A2:J2"/>
    <mergeCell ref="A1:J1"/>
  </mergeCells>
  <pageMargins left="0.7" right="0.7" top="0.75" bottom="0.75" header="0.3" footer="0.3"/>
  <pageSetup paperSize="9" scale="49" fitToHeight="0" orientation="landscape" r:id="rId1"/>
  <headerFooter>
    <oddHeader>&amp;CMalování skla</oddHeader>
    <oddFooter>Stránka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selection activeCell="B4" sqref="B4"/>
    </sheetView>
  </sheetViews>
  <sheetFormatPr defaultRowHeight="15" x14ac:dyDescent="0.25"/>
  <cols>
    <col min="2" max="2" width="27.7109375" customWidth="1"/>
    <col min="3" max="3" width="21.85546875" customWidth="1"/>
    <col min="4" max="4" width="23.42578125" customWidth="1"/>
    <col min="5" max="5" width="32.42578125" customWidth="1"/>
    <col min="258" max="258" width="19.7109375" customWidth="1"/>
    <col min="259" max="259" width="21.85546875" customWidth="1"/>
    <col min="260" max="260" width="23.42578125" customWidth="1"/>
    <col min="261" max="261" width="32.42578125" customWidth="1"/>
    <col min="514" max="514" width="19.7109375" customWidth="1"/>
    <col min="515" max="515" width="21.85546875" customWidth="1"/>
    <col min="516" max="516" width="23.42578125" customWidth="1"/>
    <col min="517" max="517" width="32.42578125" customWidth="1"/>
    <col min="770" max="770" width="19.7109375" customWidth="1"/>
    <col min="771" max="771" width="21.85546875" customWidth="1"/>
    <col min="772" max="772" width="23.42578125" customWidth="1"/>
    <col min="773" max="773" width="32.42578125" customWidth="1"/>
    <col min="1026" max="1026" width="19.7109375" customWidth="1"/>
    <col min="1027" max="1027" width="21.85546875" customWidth="1"/>
    <col min="1028" max="1028" width="23.42578125" customWidth="1"/>
    <col min="1029" max="1029" width="32.42578125" customWidth="1"/>
    <col min="1282" max="1282" width="19.7109375" customWidth="1"/>
    <col min="1283" max="1283" width="21.85546875" customWidth="1"/>
    <col min="1284" max="1284" width="23.42578125" customWidth="1"/>
    <col min="1285" max="1285" width="32.42578125" customWidth="1"/>
    <col min="1538" max="1538" width="19.7109375" customWidth="1"/>
    <col min="1539" max="1539" width="21.85546875" customWidth="1"/>
    <col min="1540" max="1540" width="23.42578125" customWidth="1"/>
    <col min="1541" max="1541" width="32.42578125" customWidth="1"/>
    <col min="1794" max="1794" width="19.7109375" customWidth="1"/>
    <col min="1795" max="1795" width="21.85546875" customWidth="1"/>
    <col min="1796" max="1796" width="23.42578125" customWidth="1"/>
    <col min="1797" max="1797" width="32.42578125" customWidth="1"/>
    <col min="2050" max="2050" width="19.7109375" customWidth="1"/>
    <col min="2051" max="2051" width="21.85546875" customWidth="1"/>
    <col min="2052" max="2052" width="23.42578125" customWidth="1"/>
    <col min="2053" max="2053" width="32.42578125" customWidth="1"/>
    <col min="2306" max="2306" width="19.7109375" customWidth="1"/>
    <col min="2307" max="2307" width="21.85546875" customWidth="1"/>
    <col min="2308" max="2308" width="23.42578125" customWidth="1"/>
    <col min="2309" max="2309" width="32.42578125" customWidth="1"/>
    <col min="2562" max="2562" width="19.7109375" customWidth="1"/>
    <col min="2563" max="2563" width="21.85546875" customWidth="1"/>
    <col min="2564" max="2564" width="23.42578125" customWidth="1"/>
    <col min="2565" max="2565" width="32.42578125" customWidth="1"/>
    <col min="2818" max="2818" width="19.7109375" customWidth="1"/>
    <col min="2819" max="2819" width="21.85546875" customWidth="1"/>
    <col min="2820" max="2820" width="23.42578125" customWidth="1"/>
    <col min="2821" max="2821" width="32.42578125" customWidth="1"/>
    <col min="3074" max="3074" width="19.7109375" customWidth="1"/>
    <col min="3075" max="3075" width="21.85546875" customWidth="1"/>
    <col min="3076" max="3076" width="23.42578125" customWidth="1"/>
    <col min="3077" max="3077" width="32.42578125" customWidth="1"/>
    <col min="3330" max="3330" width="19.7109375" customWidth="1"/>
    <col min="3331" max="3331" width="21.85546875" customWidth="1"/>
    <col min="3332" max="3332" width="23.42578125" customWidth="1"/>
    <col min="3333" max="3333" width="32.42578125" customWidth="1"/>
    <col min="3586" max="3586" width="19.7109375" customWidth="1"/>
    <col min="3587" max="3587" width="21.85546875" customWidth="1"/>
    <col min="3588" max="3588" width="23.42578125" customWidth="1"/>
    <col min="3589" max="3589" width="32.42578125" customWidth="1"/>
    <col min="3842" max="3842" width="19.7109375" customWidth="1"/>
    <col min="3843" max="3843" width="21.85546875" customWidth="1"/>
    <col min="3844" max="3844" width="23.42578125" customWidth="1"/>
    <col min="3845" max="3845" width="32.42578125" customWidth="1"/>
    <col min="4098" max="4098" width="19.7109375" customWidth="1"/>
    <col min="4099" max="4099" width="21.85546875" customWidth="1"/>
    <col min="4100" max="4100" width="23.42578125" customWidth="1"/>
    <col min="4101" max="4101" width="32.42578125" customWidth="1"/>
    <col min="4354" max="4354" width="19.7109375" customWidth="1"/>
    <col min="4355" max="4355" width="21.85546875" customWidth="1"/>
    <col min="4356" max="4356" width="23.42578125" customWidth="1"/>
    <col min="4357" max="4357" width="32.42578125" customWidth="1"/>
    <col min="4610" max="4610" width="19.7109375" customWidth="1"/>
    <col min="4611" max="4611" width="21.85546875" customWidth="1"/>
    <col min="4612" max="4612" width="23.42578125" customWidth="1"/>
    <col min="4613" max="4613" width="32.42578125" customWidth="1"/>
    <col min="4866" max="4866" width="19.7109375" customWidth="1"/>
    <col min="4867" max="4867" width="21.85546875" customWidth="1"/>
    <col min="4868" max="4868" width="23.42578125" customWidth="1"/>
    <col min="4869" max="4869" width="32.42578125" customWidth="1"/>
    <col min="5122" max="5122" width="19.7109375" customWidth="1"/>
    <col min="5123" max="5123" width="21.85546875" customWidth="1"/>
    <col min="5124" max="5124" width="23.42578125" customWidth="1"/>
    <col min="5125" max="5125" width="32.42578125" customWidth="1"/>
    <col min="5378" max="5378" width="19.7109375" customWidth="1"/>
    <col min="5379" max="5379" width="21.85546875" customWidth="1"/>
    <col min="5380" max="5380" width="23.42578125" customWidth="1"/>
    <col min="5381" max="5381" width="32.42578125" customWidth="1"/>
    <col min="5634" max="5634" width="19.7109375" customWidth="1"/>
    <col min="5635" max="5635" width="21.85546875" customWidth="1"/>
    <col min="5636" max="5636" width="23.42578125" customWidth="1"/>
    <col min="5637" max="5637" width="32.42578125" customWidth="1"/>
    <col min="5890" max="5890" width="19.7109375" customWidth="1"/>
    <col min="5891" max="5891" width="21.85546875" customWidth="1"/>
    <col min="5892" max="5892" width="23.42578125" customWidth="1"/>
    <col min="5893" max="5893" width="32.42578125" customWidth="1"/>
    <col min="6146" max="6146" width="19.7109375" customWidth="1"/>
    <col min="6147" max="6147" width="21.85546875" customWidth="1"/>
    <col min="6148" max="6148" width="23.42578125" customWidth="1"/>
    <col min="6149" max="6149" width="32.42578125" customWidth="1"/>
    <col min="6402" max="6402" width="19.7109375" customWidth="1"/>
    <col min="6403" max="6403" width="21.85546875" customWidth="1"/>
    <col min="6404" max="6404" width="23.42578125" customWidth="1"/>
    <col min="6405" max="6405" width="32.42578125" customWidth="1"/>
    <col min="6658" max="6658" width="19.7109375" customWidth="1"/>
    <col min="6659" max="6659" width="21.85546875" customWidth="1"/>
    <col min="6660" max="6660" width="23.42578125" customWidth="1"/>
    <col min="6661" max="6661" width="32.42578125" customWidth="1"/>
    <col min="6914" max="6914" width="19.7109375" customWidth="1"/>
    <col min="6915" max="6915" width="21.85546875" customWidth="1"/>
    <col min="6916" max="6916" width="23.42578125" customWidth="1"/>
    <col min="6917" max="6917" width="32.42578125" customWidth="1"/>
    <col min="7170" max="7170" width="19.7109375" customWidth="1"/>
    <col min="7171" max="7171" width="21.85546875" customWidth="1"/>
    <col min="7172" max="7172" width="23.42578125" customWidth="1"/>
    <col min="7173" max="7173" width="32.42578125" customWidth="1"/>
    <col min="7426" max="7426" width="19.7109375" customWidth="1"/>
    <col min="7427" max="7427" width="21.85546875" customWidth="1"/>
    <col min="7428" max="7428" width="23.42578125" customWidth="1"/>
    <col min="7429" max="7429" width="32.42578125" customWidth="1"/>
    <col min="7682" max="7682" width="19.7109375" customWidth="1"/>
    <col min="7683" max="7683" width="21.85546875" customWidth="1"/>
    <col min="7684" max="7684" width="23.42578125" customWidth="1"/>
    <col min="7685" max="7685" width="32.42578125" customWidth="1"/>
    <col min="7938" max="7938" width="19.7109375" customWidth="1"/>
    <col min="7939" max="7939" width="21.85546875" customWidth="1"/>
    <col min="7940" max="7940" width="23.42578125" customWidth="1"/>
    <col min="7941" max="7941" width="32.42578125" customWidth="1"/>
    <col min="8194" max="8194" width="19.7109375" customWidth="1"/>
    <col min="8195" max="8195" width="21.85546875" customWidth="1"/>
    <col min="8196" max="8196" width="23.42578125" customWidth="1"/>
    <col min="8197" max="8197" width="32.42578125" customWidth="1"/>
    <col min="8450" max="8450" width="19.7109375" customWidth="1"/>
    <col min="8451" max="8451" width="21.85546875" customWidth="1"/>
    <col min="8452" max="8452" width="23.42578125" customWidth="1"/>
    <col min="8453" max="8453" width="32.42578125" customWidth="1"/>
    <col min="8706" max="8706" width="19.7109375" customWidth="1"/>
    <col min="8707" max="8707" width="21.85546875" customWidth="1"/>
    <col min="8708" max="8708" width="23.42578125" customWidth="1"/>
    <col min="8709" max="8709" width="32.42578125" customWidth="1"/>
    <col min="8962" max="8962" width="19.7109375" customWidth="1"/>
    <col min="8963" max="8963" width="21.85546875" customWidth="1"/>
    <col min="8964" max="8964" width="23.42578125" customWidth="1"/>
    <col min="8965" max="8965" width="32.42578125" customWidth="1"/>
    <col min="9218" max="9218" width="19.7109375" customWidth="1"/>
    <col min="9219" max="9219" width="21.85546875" customWidth="1"/>
    <col min="9220" max="9220" width="23.42578125" customWidth="1"/>
    <col min="9221" max="9221" width="32.42578125" customWidth="1"/>
    <col min="9474" max="9474" width="19.7109375" customWidth="1"/>
    <col min="9475" max="9475" width="21.85546875" customWidth="1"/>
    <col min="9476" max="9476" width="23.42578125" customWidth="1"/>
    <col min="9477" max="9477" width="32.42578125" customWidth="1"/>
    <col min="9730" max="9730" width="19.7109375" customWidth="1"/>
    <col min="9731" max="9731" width="21.85546875" customWidth="1"/>
    <col min="9732" max="9732" width="23.42578125" customWidth="1"/>
    <col min="9733" max="9733" width="32.42578125" customWidth="1"/>
    <col min="9986" max="9986" width="19.7109375" customWidth="1"/>
    <col min="9987" max="9987" width="21.85546875" customWidth="1"/>
    <col min="9988" max="9988" width="23.42578125" customWidth="1"/>
    <col min="9989" max="9989" width="32.42578125" customWidth="1"/>
    <col min="10242" max="10242" width="19.7109375" customWidth="1"/>
    <col min="10243" max="10243" width="21.85546875" customWidth="1"/>
    <col min="10244" max="10244" width="23.42578125" customWidth="1"/>
    <col min="10245" max="10245" width="32.42578125" customWidth="1"/>
    <col min="10498" max="10498" width="19.7109375" customWidth="1"/>
    <col min="10499" max="10499" width="21.85546875" customWidth="1"/>
    <col min="10500" max="10500" width="23.42578125" customWidth="1"/>
    <col min="10501" max="10501" width="32.42578125" customWidth="1"/>
    <col min="10754" max="10754" width="19.7109375" customWidth="1"/>
    <col min="10755" max="10755" width="21.85546875" customWidth="1"/>
    <col min="10756" max="10756" width="23.42578125" customWidth="1"/>
    <col min="10757" max="10757" width="32.42578125" customWidth="1"/>
    <col min="11010" max="11010" width="19.7109375" customWidth="1"/>
    <col min="11011" max="11011" width="21.85546875" customWidth="1"/>
    <col min="11012" max="11012" width="23.42578125" customWidth="1"/>
    <col min="11013" max="11013" width="32.42578125" customWidth="1"/>
    <col min="11266" max="11266" width="19.7109375" customWidth="1"/>
    <col min="11267" max="11267" width="21.85546875" customWidth="1"/>
    <col min="11268" max="11268" width="23.42578125" customWidth="1"/>
    <col min="11269" max="11269" width="32.42578125" customWidth="1"/>
    <col min="11522" max="11522" width="19.7109375" customWidth="1"/>
    <col min="11523" max="11523" width="21.85546875" customWidth="1"/>
    <col min="11524" max="11524" width="23.42578125" customWidth="1"/>
    <col min="11525" max="11525" width="32.42578125" customWidth="1"/>
    <col min="11778" max="11778" width="19.7109375" customWidth="1"/>
    <col min="11779" max="11779" width="21.85546875" customWidth="1"/>
    <col min="11780" max="11780" width="23.42578125" customWidth="1"/>
    <col min="11781" max="11781" width="32.42578125" customWidth="1"/>
    <col min="12034" max="12034" width="19.7109375" customWidth="1"/>
    <col min="12035" max="12035" width="21.85546875" customWidth="1"/>
    <col min="12036" max="12036" width="23.42578125" customWidth="1"/>
    <col min="12037" max="12037" width="32.42578125" customWidth="1"/>
    <col min="12290" max="12290" width="19.7109375" customWidth="1"/>
    <col min="12291" max="12291" width="21.85546875" customWidth="1"/>
    <col min="12292" max="12292" width="23.42578125" customWidth="1"/>
    <col min="12293" max="12293" width="32.42578125" customWidth="1"/>
    <col min="12546" max="12546" width="19.7109375" customWidth="1"/>
    <col min="12547" max="12547" width="21.85546875" customWidth="1"/>
    <col min="12548" max="12548" width="23.42578125" customWidth="1"/>
    <col min="12549" max="12549" width="32.42578125" customWidth="1"/>
    <col min="12802" max="12802" width="19.7109375" customWidth="1"/>
    <col min="12803" max="12803" width="21.85546875" customWidth="1"/>
    <col min="12804" max="12804" width="23.42578125" customWidth="1"/>
    <col min="12805" max="12805" width="32.42578125" customWidth="1"/>
    <col min="13058" max="13058" width="19.7109375" customWidth="1"/>
    <col min="13059" max="13059" width="21.85546875" customWidth="1"/>
    <col min="13060" max="13060" width="23.42578125" customWidth="1"/>
    <col min="13061" max="13061" width="32.42578125" customWidth="1"/>
    <col min="13314" max="13314" width="19.7109375" customWidth="1"/>
    <col min="13315" max="13315" width="21.85546875" customWidth="1"/>
    <col min="13316" max="13316" width="23.42578125" customWidth="1"/>
    <col min="13317" max="13317" width="32.42578125" customWidth="1"/>
    <col min="13570" max="13570" width="19.7109375" customWidth="1"/>
    <col min="13571" max="13571" width="21.85546875" customWidth="1"/>
    <col min="13572" max="13572" width="23.42578125" customWidth="1"/>
    <col min="13573" max="13573" width="32.42578125" customWidth="1"/>
    <col min="13826" max="13826" width="19.7109375" customWidth="1"/>
    <col min="13827" max="13827" width="21.85546875" customWidth="1"/>
    <col min="13828" max="13828" width="23.42578125" customWidth="1"/>
    <col min="13829" max="13829" width="32.42578125" customWidth="1"/>
    <col min="14082" max="14082" width="19.7109375" customWidth="1"/>
    <col min="14083" max="14083" width="21.85546875" customWidth="1"/>
    <col min="14084" max="14084" width="23.42578125" customWidth="1"/>
    <col min="14085" max="14085" width="32.42578125" customWidth="1"/>
    <col min="14338" max="14338" width="19.7109375" customWidth="1"/>
    <col min="14339" max="14339" width="21.85546875" customWidth="1"/>
    <col min="14340" max="14340" width="23.42578125" customWidth="1"/>
    <col min="14341" max="14341" width="32.42578125" customWidth="1"/>
    <col min="14594" max="14594" width="19.7109375" customWidth="1"/>
    <col min="14595" max="14595" width="21.85546875" customWidth="1"/>
    <col min="14596" max="14596" width="23.42578125" customWidth="1"/>
    <col min="14597" max="14597" width="32.42578125" customWidth="1"/>
    <col min="14850" max="14850" width="19.7109375" customWidth="1"/>
    <col min="14851" max="14851" width="21.85546875" customWidth="1"/>
    <col min="14852" max="14852" width="23.42578125" customWidth="1"/>
    <col min="14853" max="14853" width="32.42578125" customWidth="1"/>
    <col min="15106" max="15106" width="19.7109375" customWidth="1"/>
    <col min="15107" max="15107" width="21.85546875" customWidth="1"/>
    <col min="15108" max="15108" width="23.42578125" customWidth="1"/>
    <col min="15109" max="15109" width="32.42578125" customWidth="1"/>
    <col min="15362" max="15362" width="19.7109375" customWidth="1"/>
    <col min="15363" max="15363" width="21.85546875" customWidth="1"/>
    <col min="15364" max="15364" width="23.42578125" customWidth="1"/>
    <col min="15365" max="15365" width="32.42578125" customWidth="1"/>
    <col min="15618" max="15618" width="19.7109375" customWidth="1"/>
    <col min="15619" max="15619" width="21.85546875" customWidth="1"/>
    <col min="15620" max="15620" width="23.42578125" customWidth="1"/>
    <col min="15621" max="15621" width="32.42578125" customWidth="1"/>
    <col min="15874" max="15874" width="19.7109375" customWidth="1"/>
    <col min="15875" max="15875" width="21.85546875" customWidth="1"/>
    <col min="15876" max="15876" width="23.42578125" customWidth="1"/>
    <col min="15877" max="15877" width="32.42578125" customWidth="1"/>
    <col min="16130" max="16130" width="19.7109375" customWidth="1"/>
    <col min="16131" max="16131" width="21.85546875" customWidth="1"/>
    <col min="16132" max="16132" width="23.42578125" customWidth="1"/>
    <col min="16133" max="16133" width="32.42578125" customWidth="1"/>
  </cols>
  <sheetData>
    <row r="2" spans="2:5" ht="15.75" thickBot="1" x14ac:dyDescent="0.3"/>
    <row r="3" spans="2:5" s="10" customFormat="1" ht="20.25" customHeight="1" x14ac:dyDescent="0.25">
      <c r="B3" s="73" t="s">
        <v>148</v>
      </c>
      <c r="C3" s="74"/>
      <c r="D3" s="74"/>
      <c r="E3" s="75"/>
    </row>
    <row r="4" spans="2:5" x14ac:dyDescent="0.25">
      <c r="B4" s="31" t="s">
        <v>133</v>
      </c>
      <c r="C4" s="76" t="s">
        <v>134</v>
      </c>
      <c r="D4" s="77"/>
      <c r="E4" s="78"/>
    </row>
    <row r="5" spans="2:5" x14ac:dyDescent="0.25">
      <c r="B5" s="31" t="s">
        <v>135</v>
      </c>
      <c r="C5" s="79" t="s">
        <v>132</v>
      </c>
      <c r="D5" s="79"/>
      <c r="E5" s="80"/>
    </row>
    <row r="6" spans="2:5" x14ac:dyDescent="0.25">
      <c r="B6" s="81" t="s">
        <v>136</v>
      </c>
      <c r="C6" s="82"/>
      <c r="D6" s="82" t="s">
        <v>137</v>
      </c>
      <c r="E6" s="83"/>
    </row>
    <row r="7" spans="2:5" x14ac:dyDescent="0.25">
      <c r="B7" s="84"/>
      <c r="C7" s="85"/>
      <c r="D7" s="86" t="s">
        <v>138</v>
      </c>
      <c r="E7" s="87"/>
    </row>
    <row r="8" spans="2:5" x14ac:dyDescent="0.25">
      <c r="B8" s="65"/>
      <c r="C8" s="66"/>
      <c r="D8" s="67" t="s">
        <v>139</v>
      </c>
      <c r="E8" s="68"/>
    </row>
    <row r="9" spans="2:5" s="34" customFormat="1" ht="42.75" customHeight="1" x14ac:dyDescent="0.25">
      <c r="B9" s="32" t="s">
        <v>140</v>
      </c>
      <c r="C9" s="69" t="s">
        <v>128</v>
      </c>
      <c r="D9" s="70"/>
      <c r="E9" s="33" t="s">
        <v>141</v>
      </c>
    </row>
    <row r="10" spans="2:5" s="34" customFormat="1" ht="38.25" customHeight="1" thickBot="1" x14ac:dyDescent="0.3">
      <c r="B10" s="35">
        <f>Rozpočet!G85</f>
        <v>0</v>
      </c>
      <c r="C10" s="71">
        <f>Rozpočet!I85</f>
        <v>0</v>
      </c>
      <c r="D10" s="72"/>
      <c r="E10" s="36">
        <f>Rozpočet!J85</f>
        <v>0</v>
      </c>
    </row>
    <row r="11" spans="2:5" ht="15.75" thickTop="1" x14ac:dyDescent="0.25"/>
    <row r="12" spans="2:5" ht="15.75" thickBot="1" x14ac:dyDescent="0.3"/>
    <row r="13" spans="2:5" x14ac:dyDescent="0.25">
      <c r="B13" s="37" t="s">
        <v>142</v>
      </c>
      <c r="C13" s="38"/>
      <c r="D13" s="39" t="s">
        <v>143</v>
      </c>
      <c r="E13" s="38"/>
    </row>
    <row r="14" spans="2:5" x14ac:dyDescent="0.25">
      <c r="B14" s="40"/>
      <c r="C14" s="41"/>
      <c r="D14" s="42"/>
      <c r="E14" s="41"/>
    </row>
    <row r="15" spans="2:5" x14ac:dyDescent="0.25">
      <c r="B15" s="40"/>
      <c r="C15" s="41"/>
      <c r="D15" s="42"/>
      <c r="E15" s="41"/>
    </row>
    <row r="16" spans="2:5" ht="15.75" thickBot="1" x14ac:dyDescent="0.3">
      <c r="B16" s="43" t="s">
        <v>144</v>
      </c>
      <c r="C16" s="44"/>
      <c r="D16" s="45" t="s">
        <v>144</v>
      </c>
      <c r="E16" s="46"/>
    </row>
  </sheetData>
  <mergeCells count="11">
    <mergeCell ref="B8:C8"/>
    <mergeCell ref="D8:E8"/>
    <mergeCell ref="C9:D9"/>
    <mergeCell ref="C10:D10"/>
    <mergeCell ref="B3:E3"/>
    <mergeCell ref="C4:E4"/>
    <mergeCell ref="C5:E5"/>
    <mergeCell ref="B6:C6"/>
    <mergeCell ref="D6:E6"/>
    <mergeCell ref="B7:C7"/>
    <mergeCell ref="D7:E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Rozpočet</vt:lpstr>
      <vt:lpstr>Krycí list</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2013-03-26T08:26:56Z</dcterms:modified>
</cp:coreProperties>
</file>