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<sst xmlns="http://schemas.openxmlformats.org/spreadsheetml/2006/main" count="187" uniqueCount="102">
  <si>
    <t>VEŘEJNÁ ZAKÁZKA NA DODÁVKY - KRYCÍ LIST ROZPOČTU</t>
  </si>
  <si>
    <t>Název veřejné zakázky</t>
  </si>
  <si>
    <t>S nůší do světa řemesel</t>
  </si>
  <si>
    <t>Prodávající</t>
  </si>
  <si>
    <t>Kupující</t>
  </si>
  <si>
    <t>MAS Českomoravské pomezí o.p.s., Husovo nám. 39, 588 13 Polná</t>
  </si>
  <si>
    <t>IČ: 27737225</t>
  </si>
  <si>
    <t>Nabídková cena bez DPH</t>
  </si>
  <si>
    <t>DPH</t>
  </si>
  <si>
    <t>Cena včetně DPH</t>
  </si>
  <si>
    <t>Prodávající:</t>
  </si>
  <si>
    <t>Kupující:</t>
  </si>
  <si>
    <t>Datum, razítko a podpis</t>
  </si>
  <si>
    <t>Rozpočet - technická specifikace</t>
  </si>
  <si>
    <t>Č. pol.</t>
  </si>
  <si>
    <t>POLOŽKA</t>
  </si>
  <si>
    <t>kód výdaje</t>
  </si>
  <si>
    <t>jedn.</t>
  </si>
  <si>
    <t>počet jednotek</t>
  </si>
  <si>
    <t>Kč bez DPH/jedn.</t>
  </si>
  <si>
    <t>Cena celkem bez DPH</t>
  </si>
  <si>
    <t>Sazba DPH</t>
  </si>
  <si>
    <t>DPH v Kč</t>
  </si>
  <si>
    <t>Cena celkem vč. DPH</t>
  </si>
  <si>
    <t>technické parametry, technická specifikace</t>
  </si>
  <si>
    <t>Výrobce, název, typ, popis (UVEDE UCHAZEČ)</t>
  </si>
  <si>
    <t>grafický lis školní</t>
  </si>
  <si>
    <t>ks</t>
  </si>
  <si>
    <t>grafický filc</t>
  </si>
  <si>
    <t>síto na sítotisk</t>
  </si>
  <si>
    <t>A4, 20-30 cm,tisk.plocha 21/31cm dřev.rám – 50vl/cm</t>
  </si>
  <si>
    <t>sítotisková těrka</t>
  </si>
  <si>
    <t>suchá jehla</t>
  </si>
  <si>
    <t>síla 2mm</t>
  </si>
  <si>
    <t>grafický váleček</t>
  </si>
  <si>
    <t>č. 1 kulatý, syntetický s bílými štětinami</t>
  </si>
  <si>
    <t>č. 3 univerzální kulatý štětec pro různé hobby techniky - jemný pružný syntetický vlas - krátká nelakovaná rukojeť</t>
  </si>
  <si>
    <t>č. 5 kulatý, syntetický s bílými štětinami</t>
  </si>
  <si>
    <t>č. 4 univerzální plochý štětec pro různé hobby techniky - jemný pružný syntetický vlas - krátká nelakovaná rukojeť</t>
  </si>
  <si>
    <t>č. 8 univerzální plochý štětec pro různé hobby techniky - jemný pružný syntetický vlas - krátká nelakovaná rukojeť - vhodný i k lepení ubrousků</t>
  </si>
  <si>
    <t>č. 12 univerzální plochý štětec pro různé hobby techniky - jemný pružný syntetický vlas - krátká nelakovaná rukojeť - vhodný i k lepení ubrousků</t>
  </si>
  <si>
    <t>č. 18 univerzální plochý štětec pro různé hobby techniky - jemný pružný syntetický vlas - krátká nelakovaná rukojeť - vhodný i k lepení ubrousků</t>
  </si>
  <si>
    <t>č. 22 univerzální plochý štětec pro různé hobby techniky - jemný pružný syntetický vlas - krátká nelakovaná rukojeť - vhodný i na ubrouskovou techniku</t>
  </si>
  <si>
    <t>skleněná deska</t>
  </si>
  <si>
    <t>špachtle</t>
  </si>
  <si>
    <t>100 mm</t>
  </si>
  <si>
    <t>standard 300ml-bílá (bezrozpouštědlová, k životnímu prostředí šetrná formule používající vysoce čisté světlostálé pigmenty s vynikající krycí schopností, intenzitou a výjimečnou barevnou sytostí. Barva je vysoce oděruvzdorná, odolávající jak chemickému čištění tak i praní, přičemž samotný tisk je pohmatem na látce téměř neznatelný.
Je ideální na bavlnu, polyester, hedvábí a většinu syntetických tkanin. Barva je bez zápachu a pomůcky po práci lze snadno očistit vodou.)</t>
  </si>
  <si>
    <t>barvy na sítotisk a linoryt na vodní bázi</t>
  </si>
  <si>
    <t>standard 300ml-černá bezrozpouštědlová, k životnímu prostředí šetrná formule používající vysoce čisté světlostálé pigmenty s vynikající krycí schopností, intenzitou a výjimečnou barevnou sytostí. Barva je vysoce oděruvzdorná, odolávající jak chemickému čištění tak i praní, přičemž samotný tisk je pohmatem na látce téměř neznatelný.
Je ideální na bavlnu, polyester, hedvábí a většinu syntetických tkanin. Barva je bez zápachu a pomůcky po práci lze snadno očistit vodou.</t>
  </si>
  <si>
    <t>standard 300ml-nám.modrá bezrozpouštědlová, k životnímu prostředí šetrná formule používající vysoce čisté světlostálé pigmenty s vynikající krycí schopností, intenzitou a výjimečnou barevnou sytostí. Barva je vysoce oděruvzdorná, odolávající jak chemickému čištění tak i praní, přičemž samotný tisk je pohmatem na látce téměř neznatelný.
Je ideální na bavlnu, polyester, hedvábí a většinu syntetických tkanin. Barva je bez zápachu a pomůcky po práci lze snadno očistit vodou.</t>
  </si>
  <si>
    <t>standard 300ml-stř.zelená bezrozpouštědlová, k životnímu prostředí šetrná formule používající vysoce čisté světlostálé pigmenty s vynikající krycí schopností, intenzitou a výjimečnou barevnou sytostí. Barva je vysoce oděruvzdorná, odolávající jak chemickému čištění tak i praní, přičemž samotný tisk je pohmatem na látce téměř neznatelný.
Je ideální na bavlnu, polyester, hedvábí a většinu syntetických tkanin. Barva je bez zápachu a pomůcky po práci lze snadno očistit vodou.</t>
  </si>
  <si>
    <t>standard 300ml-žlutá bezrozpouštědlová, k životnímu prostředí šetrná formule používající vysoce čisté světlostálé pigmenty s vynikající krycí schopností, intenzitou a výjimečnou barevnou sytostí. Barva je vysoce oděruvzdorná, odolávající jak chemickému čištění tak i praní, přičemž samotný tisk je pohmatem na látce téměř neznatelný.
Je ideální na bavlnu, polyester, hedvábí a většinu syntetických tkanin. Barva je bez zápachu a pomůcky po práci lze snadno očistit vodou.</t>
  </si>
  <si>
    <t>standard 300ml-stř.červená bezrozpouštědlová, k životnímu prostředí šetrná formule používající vysoce čisté světlostálé pigmenty s vynikající krycí schopností, intenzitou a výjimečnou barevnou sytostí. Barva je vysoce oděruvzdorná, odolávající jak chemickému čištění tak i praní, přičemž samotný tisk je pohmatem na látce téměř neznatelný.
Je ideální na bavlnu, polyester, hedvábí a většinu syntetických tkanin. Barva je bez zápachu a pomůcky po práci lze snadno očistit vodou.</t>
  </si>
  <si>
    <t xml:space="preserve"> FD podkladová bílá</t>
  </si>
  <si>
    <t>barva měditisková</t>
  </si>
  <si>
    <t>plech pozink A5</t>
  </si>
  <si>
    <t>pozink A5</t>
  </si>
  <si>
    <t>plech měď A5</t>
  </si>
  <si>
    <t>měď A5</t>
  </si>
  <si>
    <t>acetonový lak</t>
  </si>
  <si>
    <t>bezbarvý</t>
  </si>
  <si>
    <t>lino</t>
  </si>
  <si>
    <t>metráž 1m/150CM</t>
  </si>
  <si>
    <t>čtvrtka A4</t>
  </si>
  <si>
    <t>Celkem</t>
  </si>
  <si>
    <t>min. 25 x 31,5 cm x 17cm, prům.hor.i dol.ocel válce 3,5cm, spodní deska min. 26,8x42x0,3cm, hmotnost 8,5 kg</t>
  </si>
  <si>
    <t>A4, tl. min. 4mm</t>
  </si>
  <si>
    <t>š. min. 20 cm</t>
  </si>
  <si>
    <t>délka min. 100 mm, prům. min. 30mm</t>
  </si>
  <si>
    <t>délka min. 150 mm, prům.min. 30mm</t>
  </si>
  <si>
    <t xml:space="preserve"> štětce syntetické </t>
  </si>
  <si>
    <t xml:space="preserve">štětce syntetické </t>
  </si>
  <si>
    <t xml:space="preserve">sada rydel pro dřevořez a linoryt </t>
  </si>
  <si>
    <t xml:space="preserve">barvy na sítotisk a linoryt na vodní bázi </t>
  </si>
  <si>
    <t>tl. 4-6mm (min. rozměry 40x50 cm)</t>
  </si>
  <si>
    <t xml:space="preserve">min. 6dílná sada, sada obsahuje min. 5 rydel (rydlo – ploché 4 mm, duté 3 mm, duté 6mm, duté 8 mm, úhlové rydlo 3mm). V soupravě je také jeden vyřezávací nůž. </t>
  </si>
  <si>
    <t>min. 130 ml-černá</t>
  </si>
  <si>
    <t>min. 130 ml-hnědá</t>
  </si>
  <si>
    <t>min. 130 ml-žlutá</t>
  </si>
  <si>
    <t>min. 130 ml-zelená</t>
  </si>
  <si>
    <t>min. 130 ml-červená</t>
  </si>
  <si>
    <t>min. 130 ml-modrá</t>
  </si>
  <si>
    <t>bílá min. 180g</t>
  </si>
  <si>
    <t>tm.modrá min. 180g</t>
  </si>
  <si>
    <t>sv. modrá min. 180 g</t>
  </si>
  <si>
    <t>oranžová min. 180g</t>
  </si>
  <si>
    <t>sv.zelená min. 180g</t>
  </si>
  <si>
    <t>hnědá min. 180g</t>
  </si>
  <si>
    <t>černá min. 180g</t>
  </si>
  <si>
    <t>červená min. 180g</t>
  </si>
  <si>
    <t>tm.zelená min. 180g</t>
  </si>
  <si>
    <t>hnědá min. 200ml</t>
  </si>
  <si>
    <t>Tmavě zelená, min. 200ml</t>
  </si>
  <si>
    <t>karmínově červená, min.200ml</t>
  </si>
  <si>
    <t>oranžová, min. 200ml</t>
  </si>
  <si>
    <t>chrpově modrá, min. 200ml</t>
  </si>
  <si>
    <t>citrónově žlutá, min. 200ml</t>
  </si>
  <si>
    <t>bílá,min. 200ml</t>
  </si>
  <si>
    <t>černá, min. 200ml</t>
  </si>
  <si>
    <t>barvy na linoryt vodou ředitelné</t>
  </si>
  <si>
    <t>Vybavení, materiál a suroviny pro rukodělnou činnost "GRAFIKA"</t>
  </si>
  <si>
    <t>Název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</si>
</sst>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11"/>
      <family val="0"/>
    </font>
    <font>
      <sz val="10"/>
      <color indexed="8"/>
      <name val="Calibri"/>
      <family val="2"/>
    </font>
    <font>
      <sz val="10"/>
      <name val="Arial11"/>
      <family val="0"/>
    </font>
    <font>
      <sz val="10"/>
      <name val="Calibri"/>
      <family val="2"/>
    </font>
    <font>
      <sz val="10"/>
      <color indexed="8"/>
      <name val="Arial2"/>
      <family val="0"/>
    </font>
    <font>
      <sz val="10"/>
      <color indexed="10"/>
      <name val="Calibri"/>
      <family val="2"/>
    </font>
    <font>
      <sz val="10"/>
      <color theme="1"/>
      <name val="Arial11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16" borderId="10" xfId="0" applyNumberFormat="1" applyFont="1" applyFill="1" applyBorder="1" applyAlignment="1">
      <alignment horizontal="center" vertical="center"/>
    </xf>
    <xf numFmtId="4" fontId="20" fillId="19" borderId="11" xfId="0" applyNumberFormat="1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19" borderId="22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left" vertical="center" wrapText="1"/>
    </xf>
    <xf numFmtId="49" fontId="24" fillId="19" borderId="22" xfId="0" applyNumberFormat="1" applyFont="1" applyFill="1" applyBorder="1" applyAlignment="1">
      <alignment horizontal="center" vertical="center" wrapText="1"/>
    </xf>
    <xf numFmtId="0" fontId="24" fillId="19" borderId="22" xfId="0" applyFont="1" applyFill="1" applyBorder="1" applyAlignment="1">
      <alignment horizontal="center" vertical="center" wrapText="1"/>
    </xf>
    <xf numFmtId="2" fontId="24" fillId="19" borderId="22" xfId="0" applyNumberFormat="1" applyFont="1" applyFill="1" applyBorder="1" applyAlignment="1">
      <alignment horizontal="center" vertical="center" wrapText="1"/>
    </xf>
    <xf numFmtId="4" fontId="24" fillId="19" borderId="22" xfId="0" applyNumberFormat="1" applyFont="1" applyFill="1" applyBorder="1" applyAlignment="1">
      <alignment horizontal="right" vertical="center" wrapText="1"/>
    </xf>
    <xf numFmtId="4" fontId="24" fillId="19" borderId="22" xfId="0" applyNumberFormat="1" applyFont="1" applyFill="1" applyBorder="1" applyAlignment="1">
      <alignment horizontal="center" vertical="center" wrapText="1"/>
    </xf>
    <xf numFmtId="10" fontId="24" fillId="19" borderId="22" xfId="0" applyNumberFormat="1" applyFont="1" applyFill="1" applyBorder="1" applyAlignment="1">
      <alignment horizontal="center" vertical="center"/>
    </xf>
    <xf numFmtId="4" fontId="24" fillId="19" borderId="22" xfId="0" applyNumberFormat="1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49" fontId="26" fillId="0" borderId="22" xfId="0" applyNumberFormat="1" applyFont="1" applyFill="1" applyBorder="1" applyAlignment="1">
      <alignment horizontal="right" vertical="center" wrapText="1"/>
    </xf>
    <xf numFmtId="0" fontId="27" fillId="0" borderId="22" xfId="0" applyFont="1" applyBorder="1" applyAlignment="1">
      <alignment horizontal="center" vertical="center"/>
    </xf>
    <xf numFmtId="2" fontId="28" fillId="0" borderId="22" xfId="0" applyNumberFormat="1" applyFont="1" applyFill="1" applyBorder="1" applyAlignment="1">
      <alignment horizontal="center" vertical="center" wrapText="1"/>
    </xf>
    <xf numFmtId="4" fontId="28" fillId="0" borderId="22" xfId="0" applyNumberFormat="1" applyFont="1" applyBorder="1" applyAlignment="1">
      <alignment horizontal="right" vertical="center"/>
    </xf>
    <xf numFmtId="4" fontId="26" fillId="0" borderId="22" xfId="0" applyNumberFormat="1" applyFont="1" applyFill="1" applyBorder="1" applyAlignment="1">
      <alignment horizontal="right" vertical="center"/>
    </xf>
    <xf numFmtId="10" fontId="26" fillId="0" borderId="22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4" fontId="26" fillId="0" borderId="22" xfId="0" applyNumberFormat="1" applyFont="1" applyBorder="1" applyAlignment="1">
      <alignment horizontal="right" vertical="center"/>
    </xf>
    <xf numFmtId="0" fontId="25" fillId="0" borderId="22" xfId="0" applyFont="1" applyBorder="1" applyAlignment="1">
      <alignment wrapText="1"/>
    </xf>
    <xf numFmtId="4" fontId="26" fillId="0" borderId="25" xfId="0" applyNumberFormat="1" applyFont="1" applyBorder="1" applyAlignment="1">
      <alignment horizontal="right" vertical="center"/>
    </xf>
    <xf numFmtId="4" fontId="26" fillId="0" borderId="26" xfId="0" applyNumberFormat="1" applyFont="1" applyBorder="1" applyAlignment="1">
      <alignment horizontal="right" vertical="center"/>
    </xf>
    <xf numFmtId="0" fontId="27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wrapText="1"/>
    </xf>
    <xf numFmtId="0" fontId="25" fillId="0" borderId="24" xfId="0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25" fillId="0" borderId="22" xfId="0" applyFont="1" applyBorder="1" applyAlignment="1">
      <alignment/>
    </xf>
    <xf numFmtId="0" fontId="25" fillId="0" borderId="22" xfId="0" applyFont="1" applyBorder="1" applyAlignment="1">
      <alignment horizontal="left" vertical="center" wrapText="1"/>
    </xf>
    <xf numFmtId="2" fontId="26" fillId="0" borderId="22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27" fillId="0" borderId="24" xfId="0" applyFont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wrapText="1"/>
    </xf>
    <xf numFmtId="0" fontId="18" fillId="19" borderId="27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4" fontId="20" fillId="19" borderId="22" xfId="0" applyNumberFormat="1" applyFont="1" applyFill="1" applyBorder="1" applyAlignment="1">
      <alignment horizontal="center" vertical="center"/>
    </xf>
    <xf numFmtId="4" fontId="20" fillId="0" borderId="3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zoomScale="95" zoomScaleNormal="95" zoomScalePageLayoutView="0" workbookViewId="0" topLeftCell="A1">
      <selection activeCell="G7" sqref="G7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3" spans="2:5" s="1" customFormat="1" ht="22.5" customHeight="1">
      <c r="B3" s="85" t="s">
        <v>0</v>
      </c>
      <c r="C3" s="85"/>
      <c r="D3" s="85"/>
      <c r="E3" s="85"/>
    </row>
    <row r="4" spans="2:5" ht="22.5" customHeight="1">
      <c r="B4" s="2" t="s">
        <v>101</v>
      </c>
      <c r="C4" s="86" t="s">
        <v>2</v>
      </c>
      <c r="D4" s="86"/>
      <c r="E4" s="86"/>
    </row>
    <row r="5" spans="2:5" ht="21.75" customHeight="1">
      <c r="B5" s="2" t="s">
        <v>1</v>
      </c>
      <c r="C5" s="87" t="s">
        <v>100</v>
      </c>
      <c r="D5" s="87"/>
      <c r="E5" s="87"/>
    </row>
    <row r="6" spans="2:5" ht="15">
      <c r="B6" s="88" t="s">
        <v>3</v>
      </c>
      <c r="C6" s="88"/>
      <c r="D6" s="89" t="s">
        <v>4</v>
      </c>
      <c r="E6" s="89"/>
    </row>
    <row r="7" spans="2:5" ht="36.75" customHeight="1">
      <c r="B7" s="90"/>
      <c r="C7" s="90"/>
      <c r="D7" s="91" t="s">
        <v>5</v>
      </c>
      <c r="E7" s="91"/>
    </row>
    <row r="8" spans="2:5" ht="20.25" customHeight="1">
      <c r="B8" s="92"/>
      <c r="C8" s="92"/>
      <c r="D8" s="93" t="s">
        <v>6</v>
      </c>
      <c r="E8" s="93"/>
    </row>
    <row r="9" spans="2:5" s="3" customFormat="1" ht="28.5" customHeight="1">
      <c r="B9" s="4" t="s">
        <v>7</v>
      </c>
      <c r="C9" s="94" t="s">
        <v>8</v>
      </c>
      <c r="D9" s="94"/>
      <c r="E9" s="5" t="s">
        <v>9</v>
      </c>
    </row>
    <row r="10" spans="2:5" s="3" customFormat="1" ht="38.25" customHeight="1">
      <c r="B10" s="6">
        <f>Rozpočet!G57</f>
        <v>0</v>
      </c>
      <c r="C10" s="95">
        <f>Rozpočet!I57</f>
        <v>0</v>
      </c>
      <c r="D10" s="95"/>
      <c r="E10" s="7">
        <f>Rozpočet!J57</f>
        <v>0</v>
      </c>
    </row>
    <row r="13" spans="2:5" ht="15">
      <c r="B13" s="8" t="s">
        <v>10</v>
      </c>
      <c r="C13" s="9"/>
      <c r="D13" s="10" t="s">
        <v>11</v>
      </c>
      <c r="E13" s="9"/>
    </row>
    <row r="14" spans="2:5" ht="15">
      <c r="B14" s="11"/>
      <c r="C14" s="12"/>
      <c r="D14" s="13"/>
      <c r="E14" s="12"/>
    </row>
    <row r="15" spans="2:5" ht="15">
      <c r="B15" s="11"/>
      <c r="C15" s="12"/>
      <c r="D15" s="13"/>
      <c r="E15" s="12"/>
    </row>
    <row r="16" spans="2:5" ht="15">
      <c r="B16" s="14" t="s">
        <v>12</v>
      </c>
      <c r="C16" s="15"/>
      <c r="D16" s="16" t="s">
        <v>12</v>
      </c>
      <c r="E16" s="17"/>
    </row>
  </sheetData>
  <sheetProtection/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95" zoomScaleNormal="95" zoomScalePageLayoutView="0" workbookViewId="0" topLeftCell="A1">
      <selection activeCell="A3" sqref="A3:J3"/>
    </sheetView>
  </sheetViews>
  <sheetFormatPr defaultColWidth="9.140625" defaultRowHeight="15"/>
  <cols>
    <col min="1" max="1" width="9.140625" style="18" customWidth="1"/>
    <col min="2" max="2" width="46.8515625" style="19" customWidth="1"/>
    <col min="3" max="4" width="10.7109375" style="20" customWidth="1"/>
    <col min="5" max="5" width="10.7109375" style="21" customWidth="1"/>
    <col min="6" max="6" width="10.7109375" style="22" customWidth="1"/>
    <col min="7" max="7" width="10.7109375" style="23" customWidth="1"/>
    <col min="8" max="8" width="10.8515625" style="24" customWidth="1"/>
    <col min="9" max="10" width="10.7109375" style="23" customWidth="1"/>
    <col min="11" max="11" width="42.8515625" style="25" customWidth="1"/>
    <col min="12" max="12" width="28.7109375" style="26" customWidth="1"/>
    <col min="13" max="16384" width="9.140625" style="26" customWidth="1"/>
  </cols>
  <sheetData>
    <row r="1" spans="1:11" ht="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ht="21">
      <c r="A2" s="97" t="s">
        <v>13</v>
      </c>
      <c r="B2" s="97"/>
      <c r="C2" s="97"/>
      <c r="D2" s="97"/>
      <c r="E2" s="97"/>
      <c r="F2" s="97"/>
      <c r="G2" s="97"/>
      <c r="H2" s="97"/>
      <c r="I2" s="97"/>
      <c r="J2" s="97"/>
      <c r="K2" s="27"/>
      <c r="L2" s="28"/>
    </row>
    <row r="3" spans="1:12" ht="15.75">
      <c r="A3" s="98" t="s">
        <v>100</v>
      </c>
      <c r="B3" s="98"/>
      <c r="C3" s="98"/>
      <c r="D3" s="98"/>
      <c r="E3" s="98"/>
      <c r="F3" s="98"/>
      <c r="G3" s="98"/>
      <c r="H3" s="98"/>
      <c r="I3" s="98"/>
      <c r="J3" s="98"/>
      <c r="K3" s="27"/>
      <c r="L3" s="28"/>
    </row>
    <row r="4" spans="1:12" s="40" customFormat="1" ht="38.25">
      <c r="A4" s="29" t="s">
        <v>14</v>
      </c>
      <c r="B4" s="30" t="s">
        <v>15</v>
      </c>
      <c r="C4" s="31" t="s">
        <v>16</v>
      </c>
      <c r="D4" s="32" t="s">
        <v>17</v>
      </c>
      <c r="E4" s="33" t="s">
        <v>18</v>
      </c>
      <c r="F4" s="34" t="s">
        <v>19</v>
      </c>
      <c r="G4" s="35" t="s">
        <v>20</v>
      </c>
      <c r="H4" s="36" t="s">
        <v>21</v>
      </c>
      <c r="I4" s="37" t="s">
        <v>22</v>
      </c>
      <c r="J4" s="35" t="s">
        <v>23</v>
      </c>
      <c r="K4" s="38" t="s">
        <v>24</v>
      </c>
      <c r="L4" s="39" t="s">
        <v>25</v>
      </c>
    </row>
    <row r="5" spans="1:12" ht="45">
      <c r="A5" s="41">
        <v>1</v>
      </c>
      <c r="B5" s="42" t="s">
        <v>26</v>
      </c>
      <c r="C5" s="43"/>
      <c r="D5" s="44" t="s">
        <v>27</v>
      </c>
      <c r="E5" s="45">
        <v>1</v>
      </c>
      <c r="F5" s="46"/>
      <c r="G5" s="47">
        <f>E5*F5</f>
        <v>0</v>
      </c>
      <c r="H5" s="48"/>
      <c r="I5" s="47">
        <f>G5*H5</f>
        <v>0</v>
      </c>
      <c r="J5" s="47">
        <f>G5+I5</f>
        <v>0</v>
      </c>
      <c r="K5" s="81" t="s">
        <v>65</v>
      </c>
      <c r="L5" s="49"/>
    </row>
    <row r="6" spans="1:12" ht="15">
      <c r="A6" s="41">
        <v>2</v>
      </c>
      <c r="B6" s="42" t="s">
        <v>28</v>
      </c>
      <c r="C6" s="43"/>
      <c r="D6" s="44" t="s">
        <v>27</v>
      </c>
      <c r="E6" s="45">
        <v>4</v>
      </c>
      <c r="F6" s="50"/>
      <c r="G6" s="47">
        <f aca="true" t="shared" si="0" ref="G6:G56">E6*F6</f>
        <v>0</v>
      </c>
      <c r="H6" s="48"/>
      <c r="I6" s="47">
        <f aca="true" t="shared" si="1" ref="I6:I17">G6*H6</f>
        <v>0</v>
      </c>
      <c r="J6" s="47">
        <f aca="true" t="shared" si="2" ref="J6:J17">G6+I6</f>
        <v>0</v>
      </c>
      <c r="K6" s="51" t="s">
        <v>66</v>
      </c>
      <c r="L6" s="49"/>
    </row>
    <row r="7" spans="1:12" ht="26.25">
      <c r="A7" s="41">
        <v>3</v>
      </c>
      <c r="B7" s="42" t="s">
        <v>29</v>
      </c>
      <c r="C7" s="43"/>
      <c r="D7" s="44" t="s">
        <v>27</v>
      </c>
      <c r="E7" s="45">
        <v>16</v>
      </c>
      <c r="F7" s="50"/>
      <c r="G7" s="47">
        <f t="shared" si="0"/>
        <v>0</v>
      </c>
      <c r="H7" s="48"/>
      <c r="I7" s="47">
        <f t="shared" si="1"/>
        <v>0</v>
      </c>
      <c r="J7" s="47">
        <f t="shared" si="2"/>
        <v>0</v>
      </c>
      <c r="K7" s="51" t="s">
        <v>30</v>
      </c>
      <c r="L7" s="49"/>
    </row>
    <row r="8" spans="1:12" ht="15">
      <c r="A8" s="41">
        <v>4</v>
      </c>
      <c r="B8" s="42" t="s">
        <v>31</v>
      </c>
      <c r="C8" s="43"/>
      <c r="D8" s="44" t="s">
        <v>27</v>
      </c>
      <c r="E8" s="45">
        <v>2</v>
      </c>
      <c r="F8" s="50"/>
      <c r="G8" s="47">
        <f t="shared" si="0"/>
        <v>0</v>
      </c>
      <c r="H8" s="48"/>
      <c r="I8" s="47">
        <f t="shared" si="1"/>
        <v>0</v>
      </c>
      <c r="J8" s="47">
        <f t="shared" si="2"/>
        <v>0</v>
      </c>
      <c r="K8" s="51" t="s">
        <v>67</v>
      </c>
      <c r="L8" s="49"/>
    </row>
    <row r="9" spans="1:12" ht="15">
      <c r="A9" s="41">
        <v>5</v>
      </c>
      <c r="B9" s="42" t="s">
        <v>32</v>
      </c>
      <c r="C9" s="43"/>
      <c r="D9" s="44" t="s">
        <v>27</v>
      </c>
      <c r="E9" s="45">
        <v>17</v>
      </c>
      <c r="F9" s="50"/>
      <c r="G9" s="47">
        <f t="shared" si="0"/>
        <v>0</v>
      </c>
      <c r="H9" s="48"/>
      <c r="I9" s="47">
        <f t="shared" si="1"/>
        <v>0</v>
      </c>
      <c r="J9" s="47">
        <f t="shared" si="2"/>
        <v>0</v>
      </c>
      <c r="K9" s="51" t="s">
        <v>33</v>
      </c>
      <c r="L9" s="49"/>
    </row>
    <row r="10" spans="1:12" ht="15">
      <c r="A10" s="41">
        <v>6</v>
      </c>
      <c r="B10" s="42" t="s">
        <v>34</v>
      </c>
      <c r="C10" s="43"/>
      <c r="D10" s="44" t="s">
        <v>27</v>
      </c>
      <c r="E10" s="45">
        <v>8</v>
      </c>
      <c r="F10" s="52"/>
      <c r="G10" s="47">
        <f t="shared" si="0"/>
        <v>0</v>
      </c>
      <c r="H10" s="48"/>
      <c r="I10" s="47">
        <f t="shared" si="1"/>
        <v>0</v>
      </c>
      <c r="J10" s="47">
        <f t="shared" si="2"/>
        <v>0</v>
      </c>
      <c r="K10" s="51" t="s">
        <v>68</v>
      </c>
      <c r="L10" s="49"/>
    </row>
    <row r="11" spans="1:12" ht="15">
      <c r="A11" s="41">
        <v>7</v>
      </c>
      <c r="B11" s="42" t="s">
        <v>34</v>
      </c>
      <c r="C11" s="43"/>
      <c r="D11" s="44" t="s">
        <v>27</v>
      </c>
      <c r="E11" s="45">
        <v>8</v>
      </c>
      <c r="F11" s="53"/>
      <c r="G11" s="47">
        <f t="shared" si="0"/>
        <v>0</v>
      </c>
      <c r="H11" s="48"/>
      <c r="I11" s="47">
        <f t="shared" si="1"/>
        <v>0</v>
      </c>
      <c r="J11" s="47">
        <f t="shared" si="2"/>
        <v>0</v>
      </c>
      <c r="K11" s="51" t="s">
        <v>69</v>
      </c>
      <c r="L11" s="49"/>
    </row>
    <row r="12" spans="1:12" ht="15">
      <c r="A12" s="41">
        <v>8</v>
      </c>
      <c r="B12" s="82" t="s">
        <v>70</v>
      </c>
      <c r="C12" s="43"/>
      <c r="D12" s="44" t="s">
        <v>27</v>
      </c>
      <c r="E12" s="45">
        <v>10</v>
      </c>
      <c r="F12" s="50"/>
      <c r="G12" s="47">
        <f t="shared" si="0"/>
        <v>0</v>
      </c>
      <c r="H12" s="48"/>
      <c r="I12" s="47">
        <f t="shared" si="1"/>
        <v>0</v>
      </c>
      <c r="J12" s="47">
        <f t="shared" si="2"/>
        <v>0</v>
      </c>
      <c r="K12" s="51" t="s">
        <v>35</v>
      </c>
      <c r="L12" s="49"/>
    </row>
    <row r="13" spans="1:12" ht="39">
      <c r="A13" s="41">
        <v>9</v>
      </c>
      <c r="B13" s="42" t="s">
        <v>71</v>
      </c>
      <c r="C13" s="43"/>
      <c r="D13" s="44" t="s">
        <v>27</v>
      </c>
      <c r="E13" s="45">
        <v>10</v>
      </c>
      <c r="F13" s="50"/>
      <c r="G13" s="47">
        <f t="shared" si="0"/>
        <v>0</v>
      </c>
      <c r="H13" s="48"/>
      <c r="I13" s="47">
        <f t="shared" si="1"/>
        <v>0</v>
      </c>
      <c r="J13" s="47">
        <f t="shared" si="2"/>
        <v>0</v>
      </c>
      <c r="K13" s="51" t="s">
        <v>36</v>
      </c>
      <c r="L13" s="49"/>
    </row>
    <row r="14" spans="1:12" ht="15">
      <c r="A14" s="41">
        <v>10</v>
      </c>
      <c r="B14" s="42" t="s">
        <v>70</v>
      </c>
      <c r="C14" s="43"/>
      <c r="D14" s="44" t="s">
        <v>27</v>
      </c>
      <c r="E14" s="45">
        <v>10</v>
      </c>
      <c r="F14" s="50"/>
      <c r="G14" s="47">
        <f t="shared" si="0"/>
        <v>0</v>
      </c>
      <c r="H14" s="48"/>
      <c r="I14" s="47">
        <f t="shared" si="1"/>
        <v>0</v>
      </c>
      <c r="J14" s="47">
        <f t="shared" si="2"/>
        <v>0</v>
      </c>
      <c r="K14" s="51" t="s">
        <v>37</v>
      </c>
      <c r="L14" s="49"/>
    </row>
    <row r="15" spans="1:12" ht="39">
      <c r="A15" s="41">
        <v>11</v>
      </c>
      <c r="B15" s="42" t="s">
        <v>71</v>
      </c>
      <c r="C15" s="43"/>
      <c r="D15" s="44" t="s">
        <v>27</v>
      </c>
      <c r="E15" s="45">
        <v>10</v>
      </c>
      <c r="F15" s="50"/>
      <c r="G15" s="47">
        <f t="shared" si="0"/>
        <v>0</v>
      </c>
      <c r="H15" s="48"/>
      <c r="I15" s="47">
        <f t="shared" si="1"/>
        <v>0</v>
      </c>
      <c r="J15" s="47">
        <f t="shared" si="2"/>
        <v>0</v>
      </c>
      <c r="K15" s="51" t="s">
        <v>38</v>
      </c>
      <c r="L15" s="49"/>
    </row>
    <row r="16" spans="1:12" ht="39">
      <c r="A16" s="41">
        <v>12</v>
      </c>
      <c r="B16" s="42" t="s">
        <v>71</v>
      </c>
      <c r="C16" s="43"/>
      <c r="D16" s="44" t="s">
        <v>27</v>
      </c>
      <c r="E16" s="45">
        <v>10</v>
      </c>
      <c r="F16" s="50"/>
      <c r="G16" s="47">
        <f t="shared" si="0"/>
        <v>0</v>
      </c>
      <c r="H16" s="48"/>
      <c r="I16" s="47">
        <f t="shared" si="1"/>
        <v>0</v>
      </c>
      <c r="J16" s="47">
        <f t="shared" si="2"/>
        <v>0</v>
      </c>
      <c r="K16" s="51" t="s">
        <v>39</v>
      </c>
      <c r="L16" s="49"/>
    </row>
    <row r="17" spans="1:12" ht="39">
      <c r="A17" s="41">
        <v>13</v>
      </c>
      <c r="B17" s="42" t="s">
        <v>71</v>
      </c>
      <c r="C17" s="43"/>
      <c r="D17" s="44" t="s">
        <v>27</v>
      </c>
      <c r="E17" s="45">
        <v>10</v>
      </c>
      <c r="F17" s="50"/>
      <c r="G17" s="47">
        <f t="shared" si="0"/>
        <v>0</v>
      </c>
      <c r="H17" s="48"/>
      <c r="I17" s="47">
        <f t="shared" si="1"/>
        <v>0</v>
      </c>
      <c r="J17" s="47">
        <f t="shared" si="2"/>
        <v>0</v>
      </c>
      <c r="K17" s="51" t="s">
        <v>40</v>
      </c>
      <c r="L17" s="49"/>
    </row>
    <row r="18" spans="1:12" ht="39">
      <c r="A18" s="41">
        <v>14</v>
      </c>
      <c r="B18" s="42" t="s">
        <v>71</v>
      </c>
      <c r="C18" s="43"/>
      <c r="D18" s="44" t="s">
        <v>27</v>
      </c>
      <c r="E18" s="45">
        <v>10</v>
      </c>
      <c r="F18" s="50"/>
      <c r="G18" s="47">
        <f t="shared" si="0"/>
        <v>0</v>
      </c>
      <c r="H18" s="48"/>
      <c r="I18" s="47">
        <f aca="true" t="shared" si="3" ref="I18:I56">G18*H18</f>
        <v>0</v>
      </c>
      <c r="J18" s="47">
        <f aca="true" t="shared" si="4" ref="J18:J56">G18+I18</f>
        <v>0</v>
      </c>
      <c r="K18" s="51" t="s">
        <v>41</v>
      </c>
      <c r="L18" s="49"/>
    </row>
    <row r="19" spans="1:12" ht="51.75">
      <c r="A19" s="41">
        <v>15</v>
      </c>
      <c r="B19" s="42" t="s">
        <v>71</v>
      </c>
      <c r="C19" s="43"/>
      <c r="D19" s="44" t="s">
        <v>27</v>
      </c>
      <c r="E19" s="45">
        <v>10</v>
      </c>
      <c r="F19" s="50"/>
      <c r="G19" s="47">
        <f t="shared" si="0"/>
        <v>0</v>
      </c>
      <c r="H19" s="48"/>
      <c r="I19" s="47">
        <f t="shared" si="3"/>
        <v>0</v>
      </c>
      <c r="J19" s="47">
        <f t="shared" si="4"/>
        <v>0</v>
      </c>
      <c r="K19" s="51" t="s">
        <v>42</v>
      </c>
      <c r="L19" s="49"/>
    </row>
    <row r="20" spans="1:12" ht="15">
      <c r="A20" s="41">
        <v>16</v>
      </c>
      <c r="B20" s="83" t="s">
        <v>43</v>
      </c>
      <c r="C20" s="43"/>
      <c r="D20" s="54" t="s">
        <v>27</v>
      </c>
      <c r="E20" s="45">
        <v>3</v>
      </c>
      <c r="F20" s="47"/>
      <c r="G20" s="47">
        <f t="shared" si="0"/>
        <v>0</v>
      </c>
      <c r="H20" s="48"/>
      <c r="I20" s="47">
        <f t="shared" si="3"/>
        <v>0</v>
      </c>
      <c r="J20" s="47">
        <f t="shared" si="4"/>
        <v>0</v>
      </c>
      <c r="K20" s="84" t="s">
        <v>74</v>
      </c>
      <c r="L20" s="49"/>
    </row>
    <row r="21" spans="1:12" ht="15">
      <c r="A21" s="41">
        <v>17</v>
      </c>
      <c r="B21" s="56" t="s">
        <v>44</v>
      </c>
      <c r="C21" s="43"/>
      <c r="D21" s="54" t="s">
        <v>27</v>
      </c>
      <c r="E21" s="45">
        <v>4</v>
      </c>
      <c r="F21" s="47"/>
      <c r="G21" s="47">
        <f t="shared" si="0"/>
        <v>0</v>
      </c>
      <c r="H21" s="48"/>
      <c r="I21" s="47">
        <f t="shared" si="3"/>
        <v>0</v>
      </c>
      <c r="J21" s="47">
        <f t="shared" si="4"/>
        <v>0</v>
      </c>
      <c r="K21" s="55" t="s">
        <v>45</v>
      </c>
      <c r="L21" s="49"/>
    </row>
    <row r="22" spans="1:12" ht="56.25" customHeight="1">
      <c r="A22" s="41">
        <v>18</v>
      </c>
      <c r="B22" s="83" t="s">
        <v>72</v>
      </c>
      <c r="C22" s="43"/>
      <c r="D22" s="54" t="s">
        <v>27</v>
      </c>
      <c r="E22" s="45">
        <v>2</v>
      </c>
      <c r="F22" s="47"/>
      <c r="G22" s="47">
        <f t="shared" si="0"/>
        <v>0</v>
      </c>
      <c r="H22" s="48"/>
      <c r="I22" s="47">
        <f t="shared" si="3"/>
        <v>0</v>
      </c>
      <c r="J22" s="47">
        <f t="shared" si="4"/>
        <v>0</v>
      </c>
      <c r="K22" s="55" t="s">
        <v>75</v>
      </c>
      <c r="L22" s="49"/>
    </row>
    <row r="23" spans="1:12" s="60" customFormat="1" ht="147" customHeight="1">
      <c r="A23" s="41">
        <v>19</v>
      </c>
      <c r="B23" s="57" t="s">
        <v>73</v>
      </c>
      <c r="C23" s="58"/>
      <c r="D23" s="44" t="s">
        <v>27</v>
      </c>
      <c r="E23" s="45">
        <v>1</v>
      </c>
      <c r="F23" s="50"/>
      <c r="G23" s="47">
        <f t="shared" si="0"/>
        <v>0</v>
      </c>
      <c r="H23" s="48"/>
      <c r="I23" s="47">
        <f t="shared" si="3"/>
        <v>0</v>
      </c>
      <c r="J23" s="47">
        <f t="shared" si="4"/>
        <v>0</v>
      </c>
      <c r="K23" s="51" t="s">
        <v>46</v>
      </c>
      <c r="L23" s="59"/>
    </row>
    <row r="24" spans="1:12" s="60" customFormat="1" ht="139.5" customHeight="1">
      <c r="A24" s="41">
        <v>20</v>
      </c>
      <c r="B24" s="57" t="s">
        <v>47</v>
      </c>
      <c r="C24" s="58"/>
      <c r="D24" s="44" t="s">
        <v>27</v>
      </c>
      <c r="E24" s="45">
        <v>1</v>
      </c>
      <c r="F24" s="50"/>
      <c r="G24" s="47">
        <f t="shared" si="0"/>
        <v>0</v>
      </c>
      <c r="H24" s="48"/>
      <c r="I24" s="47">
        <f t="shared" si="3"/>
        <v>0</v>
      </c>
      <c r="J24" s="47">
        <f t="shared" si="4"/>
        <v>0</v>
      </c>
      <c r="K24" s="51" t="s">
        <v>48</v>
      </c>
      <c r="L24" s="59"/>
    </row>
    <row r="25" spans="1:12" s="60" customFormat="1" ht="140.25" customHeight="1">
      <c r="A25" s="41">
        <v>21</v>
      </c>
      <c r="B25" s="57" t="s">
        <v>47</v>
      </c>
      <c r="C25" s="58"/>
      <c r="D25" s="44" t="s">
        <v>27</v>
      </c>
      <c r="E25" s="45">
        <v>1</v>
      </c>
      <c r="F25" s="50"/>
      <c r="G25" s="47">
        <f t="shared" si="0"/>
        <v>0</v>
      </c>
      <c r="H25" s="48"/>
      <c r="I25" s="47">
        <f t="shared" si="3"/>
        <v>0</v>
      </c>
      <c r="J25" s="47">
        <f t="shared" si="4"/>
        <v>0</v>
      </c>
      <c r="K25" s="51" t="s">
        <v>49</v>
      </c>
      <c r="L25" s="59"/>
    </row>
    <row r="26" spans="1:12" s="60" customFormat="1" ht="150" customHeight="1">
      <c r="A26" s="41">
        <v>22</v>
      </c>
      <c r="B26" s="57" t="s">
        <v>47</v>
      </c>
      <c r="C26" s="58"/>
      <c r="D26" s="44" t="s">
        <v>27</v>
      </c>
      <c r="E26" s="45">
        <v>1</v>
      </c>
      <c r="F26" s="50"/>
      <c r="G26" s="47">
        <f t="shared" si="0"/>
        <v>0</v>
      </c>
      <c r="H26" s="48"/>
      <c r="I26" s="47">
        <f t="shared" si="3"/>
        <v>0</v>
      </c>
      <c r="J26" s="47">
        <f t="shared" si="4"/>
        <v>0</v>
      </c>
      <c r="K26" s="51" t="s">
        <v>50</v>
      </c>
      <c r="L26" s="59"/>
    </row>
    <row r="27" spans="1:12" s="60" customFormat="1" ht="156" customHeight="1">
      <c r="A27" s="41">
        <v>23</v>
      </c>
      <c r="B27" s="57" t="s">
        <v>47</v>
      </c>
      <c r="C27" s="58"/>
      <c r="D27" s="44" t="s">
        <v>27</v>
      </c>
      <c r="E27" s="45">
        <v>1</v>
      </c>
      <c r="F27" s="50"/>
      <c r="G27" s="47">
        <f t="shared" si="0"/>
        <v>0</v>
      </c>
      <c r="H27" s="48"/>
      <c r="I27" s="47">
        <f t="shared" si="3"/>
        <v>0</v>
      </c>
      <c r="J27" s="47">
        <f t="shared" si="4"/>
        <v>0</v>
      </c>
      <c r="K27" s="51" t="s">
        <v>51</v>
      </c>
      <c r="L27" s="59"/>
    </row>
    <row r="28" spans="1:12" s="60" customFormat="1" ht="155.25" customHeight="1">
      <c r="A28" s="41">
        <v>24</v>
      </c>
      <c r="B28" s="57" t="s">
        <v>47</v>
      </c>
      <c r="C28" s="58"/>
      <c r="D28" s="44" t="s">
        <v>27</v>
      </c>
      <c r="E28" s="45">
        <v>1</v>
      </c>
      <c r="F28" s="50"/>
      <c r="G28" s="47">
        <f t="shared" si="0"/>
        <v>0</v>
      </c>
      <c r="H28" s="48"/>
      <c r="I28" s="47">
        <f t="shared" si="3"/>
        <v>0</v>
      </c>
      <c r="J28" s="47">
        <f t="shared" si="4"/>
        <v>0</v>
      </c>
      <c r="K28" s="51" t="s">
        <v>52</v>
      </c>
      <c r="L28" s="59"/>
    </row>
    <row r="29" spans="1:12" s="60" customFormat="1" ht="15">
      <c r="A29" s="41">
        <v>25</v>
      </c>
      <c r="B29" s="57" t="s">
        <v>47</v>
      </c>
      <c r="C29" s="58"/>
      <c r="D29" s="44" t="s">
        <v>27</v>
      </c>
      <c r="E29" s="45">
        <v>1</v>
      </c>
      <c r="F29" s="50"/>
      <c r="G29" s="47">
        <f t="shared" si="0"/>
        <v>0</v>
      </c>
      <c r="H29" s="48"/>
      <c r="I29" s="47">
        <f t="shared" si="3"/>
        <v>0</v>
      </c>
      <c r="J29" s="47">
        <f t="shared" si="4"/>
        <v>0</v>
      </c>
      <c r="K29" s="61" t="s">
        <v>53</v>
      </c>
      <c r="L29" s="59"/>
    </row>
    <row r="30" spans="1:12" s="60" customFormat="1" ht="15">
      <c r="A30" s="41">
        <v>26</v>
      </c>
      <c r="B30" s="57" t="s">
        <v>54</v>
      </c>
      <c r="C30" s="58"/>
      <c r="D30" s="44" t="s">
        <v>27</v>
      </c>
      <c r="E30" s="45">
        <v>1</v>
      </c>
      <c r="F30" s="50"/>
      <c r="G30" s="47">
        <f t="shared" si="0"/>
        <v>0</v>
      </c>
      <c r="H30" s="48"/>
      <c r="I30" s="47">
        <f aca="true" t="shared" si="5" ref="I30:I49">G30*H30</f>
        <v>0</v>
      </c>
      <c r="J30" s="47">
        <f aca="true" t="shared" si="6" ref="J30:J49">G30+I30</f>
        <v>0</v>
      </c>
      <c r="K30" s="61" t="s">
        <v>76</v>
      </c>
      <c r="L30" s="59"/>
    </row>
    <row r="31" spans="1:12" s="60" customFormat="1" ht="15">
      <c r="A31" s="41">
        <v>27</v>
      </c>
      <c r="B31" s="57" t="s">
        <v>54</v>
      </c>
      <c r="C31" s="58"/>
      <c r="D31" s="44" t="s">
        <v>27</v>
      </c>
      <c r="E31" s="45">
        <v>1</v>
      </c>
      <c r="F31" s="50"/>
      <c r="G31" s="47">
        <f t="shared" si="0"/>
        <v>0</v>
      </c>
      <c r="H31" s="48"/>
      <c r="I31" s="47">
        <f t="shared" si="5"/>
        <v>0</v>
      </c>
      <c r="J31" s="47">
        <f t="shared" si="6"/>
        <v>0</v>
      </c>
      <c r="K31" s="61" t="s">
        <v>77</v>
      </c>
      <c r="L31" s="59"/>
    </row>
    <row r="32" spans="1:12" s="60" customFormat="1" ht="15">
      <c r="A32" s="41">
        <v>28</v>
      </c>
      <c r="B32" s="57" t="s">
        <v>54</v>
      </c>
      <c r="C32" s="58"/>
      <c r="D32" s="44" t="s">
        <v>27</v>
      </c>
      <c r="E32" s="45">
        <v>1</v>
      </c>
      <c r="F32" s="50"/>
      <c r="G32" s="47">
        <f t="shared" si="0"/>
        <v>0</v>
      </c>
      <c r="H32" s="48"/>
      <c r="I32" s="47">
        <f t="shared" si="5"/>
        <v>0</v>
      </c>
      <c r="J32" s="47">
        <f t="shared" si="6"/>
        <v>0</v>
      </c>
      <c r="K32" s="61" t="s">
        <v>78</v>
      </c>
      <c r="L32" s="59"/>
    </row>
    <row r="33" spans="1:12" s="60" customFormat="1" ht="15">
      <c r="A33" s="41">
        <v>29</v>
      </c>
      <c r="B33" s="57" t="s">
        <v>54</v>
      </c>
      <c r="C33" s="58"/>
      <c r="D33" s="44" t="s">
        <v>27</v>
      </c>
      <c r="E33" s="45">
        <v>1</v>
      </c>
      <c r="F33" s="50"/>
      <c r="G33" s="47">
        <f t="shared" si="0"/>
        <v>0</v>
      </c>
      <c r="H33" s="48"/>
      <c r="I33" s="47">
        <f t="shared" si="5"/>
        <v>0</v>
      </c>
      <c r="J33" s="47">
        <f t="shared" si="6"/>
        <v>0</v>
      </c>
      <c r="K33" s="61" t="s">
        <v>79</v>
      </c>
      <c r="L33" s="59"/>
    </row>
    <row r="34" spans="1:12" s="60" customFormat="1" ht="15">
      <c r="A34" s="41">
        <v>30</v>
      </c>
      <c r="B34" s="57" t="s">
        <v>54</v>
      </c>
      <c r="C34" s="58"/>
      <c r="D34" s="44" t="s">
        <v>27</v>
      </c>
      <c r="E34" s="45">
        <v>1</v>
      </c>
      <c r="F34" s="50"/>
      <c r="G34" s="47">
        <f t="shared" si="0"/>
        <v>0</v>
      </c>
      <c r="H34" s="48"/>
      <c r="I34" s="47">
        <f t="shared" si="5"/>
        <v>0</v>
      </c>
      <c r="J34" s="47">
        <f t="shared" si="6"/>
        <v>0</v>
      </c>
      <c r="K34" s="61" t="s">
        <v>80</v>
      </c>
      <c r="L34" s="59"/>
    </row>
    <row r="35" spans="1:12" s="60" customFormat="1" ht="15">
      <c r="A35" s="41">
        <v>31</v>
      </c>
      <c r="B35" s="57" t="s">
        <v>54</v>
      </c>
      <c r="C35" s="58"/>
      <c r="D35" s="44" t="s">
        <v>27</v>
      </c>
      <c r="E35" s="45">
        <v>1</v>
      </c>
      <c r="F35" s="50"/>
      <c r="G35" s="47">
        <f t="shared" si="0"/>
        <v>0</v>
      </c>
      <c r="H35" s="48"/>
      <c r="I35" s="47">
        <f t="shared" si="5"/>
        <v>0</v>
      </c>
      <c r="J35" s="47">
        <f t="shared" si="6"/>
        <v>0</v>
      </c>
      <c r="K35" s="61" t="s">
        <v>81</v>
      </c>
      <c r="L35" s="59"/>
    </row>
    <row r="36" spans="1:12" s="60" customFormat="1" ht="15">
      <c r="A36" s="41">
        <v>32</v>
      </c>
      <c r="B36" s="57" t="s">
        <v>55</v>
      </c>
      <c r="C36" s="58"/>
      <c r="D36" s="44" t="s">
        <v>27</v>
      </c>
      <c r="E36" s="45">
        <v>83</v>
      </c>
      <c r="F36" s="46"/>
      <c r="G36" s="47">
        <f t="shared" si="0"/>
        <v>0</v>
      </c>
      <c r="H36" s="48"/>
      <c r="I36" s="47">
        <f t="shared" si="5"/>
        <v>0</v>
      </c>
      <c r="J36" s="47">
        <f t="shared" si="6"/>
        <v>0</v>
      </c>
      <c r="K36" s="62" t="s">
        <v>56</v>
      </c>
      <c r="L36" s="59"/>
    </row>
    <row r="37" spans="1:12" s="60" customFormat="1" ht="15">
      <c r="A37" s="41">
        <v>33</v>
      </c>
      <c r="B37" s="57" t="s">
        <v>57</v>
      </c>
      <c r="C37" s="58"/>
      <c r="D37" s="44" t="s">
        <v>27</v>
      </c>
      <c r="E37" s="45">
        <v>29</v>
      </c>
      <c r="F37" s="46"/>
      <c r="G37" s="47">
        <f t="shared" si="0"/>
        <v>0</v>
      </c>
      <c r="H37" s="48"/>
      <c r="I37" s="47">
        <f t="shared" si="5"/>
        <v>0</v>
      </c>
      <c r="J37" s="47">
        <f t="shared" si="6"/>
        <v>0</v>
      </c>
      <c r="K37" s="62" t="s">
        <v>58</v>
      </c>
      <c r="L37" s="59"/>
    </row>
    <row r="38" spans="1:12" s="60" customFormat="1" ht="15">
      <c r="A38" s="41">
        <v>34</v>
      </c>
      <c r="B38" s="42" t="s">
        <v>59</v>
      </c>
      <c r="C38" s="58"/>
      <c r="D38" s="44" t="s">
        <v>27</v>
      </c>
      <c r="E38" s="63">
        <v>1</v>
      </c>
      <c r="F38" s="46"/>
      <c r="G38" s="47">
        <f t="shared" si="0"/>
        <v>0</v>
      </c>
      <c r="H38" s="48"/>
      <c r="I38" s="47">
        <f t="shared" si="5"/>
        <v>0</v>
      </c>
      <c r="J38" s="47">
        <f t="shared" si="6"/>
        <v>0</v>
      </c>
      <c r="K38" s="61" t="s">
        <v>60</v>
      </c>
      <c r="L38" s="59"/>
    </row>
    <row r="39" spans="1:12" s="60" customFormat="1" ht="15">
      <c r="A39" s="41">
        <v>35</v>
      </c>
      <c r="B39" s="42" t="s">
        <v>61</v>
      </c>
      <c r="C39" s="58"/>
      <c r="D39" s="44" t="s">
        <v>27</v>
      </c>
      <c r="E39" s="63">
        <v>3</v>
      </c>
      <c r="F39" s="46"/>
      <c r="G39" s="47">
        <f t="shared" si="0"/>
        <v>0</v>
      </c>
      <c r="H39" s="48"/>
      <c r="I39" s="47">
        <f t="shared" si="5"/>
        <v>0</v>
      </c>
      <c r="J39" s="47">
        <f t="shared" si="6"/>
        <v>0</v>
      </c>
      <c r="K39" s="61" t="s">
        <v>62</v>
      </c>
      <c r="L39" s="59"/>
    </row>
    <row r="40" spans="1:12" s="60" customFormat="1" ht="15">
      <c r="A40" s="41">
        <v>36</v>
      </c>
      <c r="B40" s="42" t="s">
        <v>63</v>
      </c>
      <c r="C40" s="58"/>
      <c r="D40" s="44" t="s">
        <v>27</v>
      </c>
      <c r="E40" s="63">
        <v>210</v>
      </c>
      <c r="F40" s="46"/>
      <c r="G40" s="47">
        <f t="shared" si="0"/>
        <v>0</v>
      </c>
      <c r="H40" s="48"/>
      <c r="I40" s="47">
        <f t="shared" si="5"/>
        <v>0</v>
      </c>
      <c r="J40" s="47">
        <f t="shared" si="6"/>
        <v>0</v>
      </c>
      <c r="K40" s="61" t="s">
        <v>82</v>
      </c>
      <c r="L40" s="59"/>
    </row>
    <row r="41" spans="1:12" s="60" customFormat="1" ht="15">
      <c r="A41" s="41">
        <v>37</v>
      </c>
      <c r="B41" s="42" t="s">
        <v>63</v>
      </c>
      <c r="C41" s="58"/>
      <c r="D41" s="44" t="s">
        <v>27</v>
      </c>
      <c r="E41" s="63">
        <v>10</v>
      </c>
      <c r="F41" s="46"/>
      <c r="G41" s="47">
        <f t="shared" si="0"/>
        <v>0</v>
      </c>
      <c r="H41" s="48"/>
      <c r="I41" s="47">
        <f t="shared" si="5"/>
        <v>0</v>
      </c>
      <c r="J41" s="47">
        <f t="shared" si="6"/>
        <v>0</v>
      </c>
      <c r="K41" s="61" t="s">
        <v>83</v>
      </c>
      <c r="L41" s="59"/>
    </row>
    <row r="42" spans="1:12" s="60" customFormat="1" ht="15">
      <c r="A42" s="41">
        <v>38</v>
      </c>
      <c r="B42" s="42" t="s">
        <v>63</v>
      </c>
      <c r="C42" s="58"/>
      <c r="D42" s="44" t="s">
        <v>27</v>
      </c>
      <c r="E42" s="63">
        <v>10</v>
      </c>
      <c r="F42" s="46"/>
      <c r="G42" s="47">
        <f t="shared" si="0"/>
        <v>0</v>
      </c>
      <c r="H42" s="48"/>
      <c r="I42" s="47">
        <f t="shared" si="5"/>
        <v>0</v>
      </c>
      <c r="J42" s="47">
        <f t="shared" si="6"/>
        <v>0</v>
      </c>
      <c r="K42" s="61" t="s">
        <v>84</v>
      </c>
      <c r="L42" s="59"/>
    </row>
    <row r="43" spans="1:12" s="60" customFormat="1" ht="16.5" customHeight="1">
      <c r="A43" s="41">
        <v>39</v>
      </c>
      <c r="B43" s="42" t="s">
        <v>63</v>
      </c>
      <c r="C43" s="58"/>
      <c r="D43" s="44" t="s">
        <v>27</v>
      </c>
      <c r="E43" s="63">
        <v>10</v>
      </c>
      <c r="F43" s="46"/>
      <c r="G43" s="47">
        <f t="shared" si="0"/>
        <v>0</v>
      </c>
      <c r="H43" s="48"/>
      <c r="I43" s="47">
        <f t="shared" si="5"/>
        <v>0</v>
      </c>
      <c r="J43" s="47">
        <f t="shared" si="6"/>
        <v>0</v>
      </c>
      <c r="K43" s="61" t="s">
        <v>85</v>
      </c>
      <c r="L43" s="59"/>
    </row>
    <row r="44" spans="1:12" s="60" customFormat="1" ht="15">
      <c r="A44" s="41">
        <v>40</v>
      </c>
      <c r="B44" s="42" t="s">
        <v>63</v>
      </c>
      <c r="C44" s="58"/>
      <c r="D44" s="44" t="s">
        <v>27</v>
      </c>
      <c r="E44" s="63">
        <v>10</v>
      </c>
      <c r="F44" s="46"/>
      <c r="G44" s="47">
        <f t="shared" si="0"/>
        <v>0</v>
      </c>
      <c r="H44" s="48"/>
      <c r="I44" s="47">
        <f t="shared" si="5"/>
        <v>0</v>
      </c>
      <c r="J44" s="47">
        <f t="shared" si="6"/>
        <v>0</v>
      </c>
      <c r="K44" s="61" t="s">
        <v>86</v>
      </c>
      <c r="L44" s="59"/>
    </row>
    <row r="45" spans="1:12" s="60" customFormat="1" ht="15">
      <c r="A45" s="41">
        <v>41</v>
      </c>
      <c r="B45" s="42" t="s">
        <v>63</v>
      </c>
      <c r="C45" s="58"/>
      <c r="D45" s="44" t="s">
        <v>27</v>
      </c>
      <c r="E45" s="63">
        <v>10</v>
      </c>
      <c r="F45" s="46"/>
      <c r="G45" s="47">
        <f t="shared" si="0"/>
        <v>0</v>
      </c>
      <c r="H45" s="48"/>
      <c r="I45" s="47">
        <f t="shared" si="5"/>
        <v>0</v>
      </c>
      <c r="J45" s="47">
        <f t="shared" si="6"/>
        <v>0</v>
      </c>
      <c r="K45" s="61" t="s">
        <v>87</v>
      </c>
      <c r="L45" s="59"/>
    </row>
    <row r="46" spans="1:12" s="60" customFormat="1" ht="15">
      <c r="A46" s="41">
        <v>42</v>
      </c>
      <c r="B46" s="42" t="s">
        <v>63</v>
      </c>
      <c r="C46" s="58"/>
      <c r="D46" s="44" t="s">
        <v>27</v>
      </c>
      <c r="E46" s="63">
        <v>10</v>
      </c>
      <c r="F46" s="46"/>
      <c r="G46" s="47">
        <f t="shared" si="0"/>
        <v>0</v>
      </c>
      <c r="H46" s="48"/>
      <c r="I46" s="47">
        <f t="shared" si="5"/>
        <v>0</v>
      </c>
      <c r="J46" s="47">
        <f t="shared" si="6"/>
        <v>0</v>
      </c>
      <c r="K46" s="61" t="s">
        <v>88</v>
      </c>
      <c r="L46" s="59"/>
    </row>
    <row r="47" spans="1:12" s="60" customFormat="1" ht="15">
      <c r="A47" s="41">
        <v>43</v>
      </c>
      <c r="B47" s="42" t="s">
        <v>63</v>
      </c>
      <c r="C47" s="58"/>
      <c r="D47" s="44" t="s">
        <v>27</v>
      </c>
      <c r="E47" s="63">
        <v>10</v>
      </c>
      <c r="F47" s="46"/>
      <c r="G47" s="47">
        <f t="shared" si="0"/>
        <v>0</v>
      </c>
      <c r="H47" s="48"/>
      <c r="I47" s="47">
        <f t="shared" si="5"/>
        <v>0</v>
      </c>
      <c r="J47" s="47">
        <f t="shared" si="6"/>
        <v>0</v>
      </c>
      <c r="K47" s="61" t="s">
        <v>89</v>
      </c>
      <c r="L47" s="59"/>
    </row>
    <row r="48" spans="1:12" s="60" customFormat="1" ht="15">
      <c r="A48" s="41">
        <v>44</v>
      </c>
      <c r="B48" s="42" t="s">
        <v>63</v>
      </c>
      <c r="C48" s="58"/>
      <c r="D48" s="44" t="s">
        <v>27</v>
      </c>
      <c r="E48" s="63">
        <v>10</v>
      </c>
      <c r="F48" s="46"/>
      <c r="G48" s="47">
        <f t="shared" si="0"/>
        <v>0</v>
      </c>
      <c r="H48" s="48"/>
      <c r="I48" s="47">
        <f t="shared" si="5"/>
        <v>0</v>
      </c>
      <c r="J48" s="47">
        <f t="shared" si="6"/>
        <v>0</v>
      </c>
      <c r="K48" s="61" t="s">
        <v>90</v>
      </c>
      <c r="L48" s="59"/>
    </row>
    <row r="49" spans="1:12" s="60" customFormat="1" ht="15">
      <c r="A49" s="41">
        <v>45</v>
      </c>
      <c r="B49" s="64" t="s">
        <v>99</v>
      </c>
      <c r="C49" s="58"/>
      <c r="D49" s="44" t="s">
        <v>27</v>
      </c>
      <c r="E49" s="45">
        <v>1</v>
      </c>
      <c r="F49" s="46"/>
      <c r="G49" s="47">
        <f t="shared" si="0"/>
        <v>0</v>
      </c>
      <c r="H49" s="48"/>
      <c r="I49" s="47">
        <f t="shared" si="5"/>
        <v>0</v>
      </c>
      <c r="J49" s="47">
        <f t="shared" si="6"/>
        <v>0</v>
      </c>
      <c r="K49" s="61" t="s">
        <v>97</v>
      </c>
      <c r="L49" s="59"/>
    </row>
    <row r="50" spans="1:12" s="60" customFormat="1" ht="15">
      <c r="A50" s="41">
        <v>46</v>
      </c>
      <c r="B50" s="64" t="s">
        <v>99</v>
      </c>
      <c r="C50" s="58"/>
      <c r="D50" s="44" t="s">
        <v>27</v>
      </c>
      <c r="E50" s="45">
        <v>1</v>
      </c>
      <c r="F50" s="46"/>
      <c r="G50" s="47">
        <f t="shared" si="0"/>
        <v>0</v>
      </c>
      <c r="H50" s="48"/>
      <c r="I50" s="47">
        <f t="shared" si="3"/>
        <v>0</v>
      </c>
      <c r="J50" s="47">
        <f t="shared" si="4"/>
        <v>0</v>
      </c>
      <c r="K50" s="61" t="s">
        <v>98</v>
      </c>
      <c r="L50" s="59"/>
    </row>
    <row r="51" spans="1:12" ht="15">
      <c r="A51" s="41">
        <v>47</v>
      </c>
      <c r="B51" s="64" t="s">
        <v>99</v>
      </c>
      <c r="C51" s="43"/>
      <c r="D51" s="44" t="s">
        <v>27</v>
      </c>
      <c r="E51" s="45">
        <v>1</v>
      </c>
      <c r="F51" s="46"/>
      <c r="G51" s="47">
        <f t="shared" si="0"/>
        <v>0</v>
      </c>
      <c r="H51" s="48"/>
      <c r="I51" s="47">
        <f t="shared" si="3"/>
        <v>0</v>
      </c>
      <c r="J51" s="47">
        <f t="shared" si="4"/>
        <v>0</v>
      </c>
      <c r="K51" s="61" t="s">
        <v>91</v>
      </c>
      <c r="L51" s="49"/>
    </row>
    <row r="52" spans="1:12" ht="15">
      <c r="A52" s="41">
        <v>48</v>
      </c>
      <c r="B52" s="64" t="s">
        <v>99</v>
      </c>
      <c r="C52" s="43"/>
      <c r="D52" s="44" t="s">
        <v>27</v>
      </c>
      <c r="E52" s="45">
        <v>1</v>
      </c>
      <c r="F52" s="46"/>
      <c r="G52" s="47">
        <f t="shared" si="0"/>
        <v>0</v>
      </c>
      <c r="H52" s="48"/>
      <c r="I52" s="47">
        <f t="shared" si="3"/>
        <v>0</v>
      </c>
      <c r="J52" s="47">
        <f t="shared" si="4"/>
        <v>0</v>
      </c>
      <c r="K52" s="61" t="s">
        <v>92</v>
      </c>
      <c r="L52" s="49"/>
    </row>
    <row r="53" spans="1:12" ht="15">
      <c r="A53" s="41">
        <v>49</v>
      </c>
      <c r="B53" s="64" t="s">
        <v>99</v>
      </c>
      <c r="C53" s="43"/>
      <c r="D53" s="44" t="s">
        <v>27</v>
      </c>
      <c r="E53" s="45">
        <v>1</v>
      </c>
      <c r="F53" s="46"/>
      <c r="G53" s="47">
        <f t="shared" si="0"/>
        <v>0</v>
      </c>
      <c r="H53" s="48"/>
      <c r="I53" s="47">
        <f t="shared" si="3"/>
        <v>0</v>
      </c>
      <c r="J53" s="47">
        <f t="shared" si="4"/>
        <v>0</v>
      </c>
      <c r="K53" s="61" t="s">
        <v>93</v>
      </c>
      <c r="L53" s="49"/>
    </row>
    <row r="54" spans="1:12" ht="15">
      <c r="A54" s="41">
        <v>50</v>
      </c>
      <c r="B54" s="64" t="s">
        <v>99</v>
      </c>
      <c r="C54" s="43"/>
      <c r="D54" s="44" t="s">
        <v>27</v>
      </c>
      <c r="E54" s="45">
        <v>1</v>
      </c>
      <c r="F54" s="46"/>
      <c r="G54" s="47">
        <f t="shared" si="0"/>
        <v>0</v>
      </c>
      <c r="H54" s="48"/>
      <c r="I54" s="47">
        <f t="shared" si="3"/>
        <v>0</v>
      </c>
      <c r="J54" s="47">
        <f t="shared" si="4"/>
        <v>0</v>
      </c>
      <c r="K54" s="61" t="s">
        <v>94</v>
      </c>
      <c r="L54" s="49"/>
    </row>
    <row r="55" spans="1:12" ht="15">
      <c r="A55" s="41">
        <v>51</v>
      </c>
      <c r="B55" s="64" t="s">
        <v>99</v>
      </c>
      <c r="C55" s="43"/>
      <c r="D55" s="44" t="s">
        <v>27</v>
      </c>
      <c r="E55" s="45">
        <v>1</v>
      </c>
      <c r="F55" s="46"/>
      <c r="G55" s="47">
        <f t="shared" si="0"/>
        <v>0</v>
      </c>
      <c r="H55" s="48"/>
      <c r="I55" s="47">
        <f t="shared" si="3"/>
        <v>0</v>
      </c>
      <c r="J55" s="47">
        <f t="shared" si="4"/>
        <v>0</v>
      </c>
      <c r="K55" s="61" t="s">
        <v>95</v>
      </c>
      <c r="L55" s="49"/>
    </row>
    <row r="56" spans="1:12" ht="15">
      <c r="A56" s="41">
        <v>52</v>
      </c>
      <c r="B56" s="64" t="s">
        <v>99</v>
      </c>
      <c r="C56" s="43"/>
      <c r="D56" s="44" t="s">
        <v>27</v>
      </c>
      <c r="E56" s="45">
        <v>1</v>
      </c>
      <c r="F56" s="46"/>
      <c r="G56" s="47">
        <f t="shared" si="0"/>
        <v>0</v>
      </c>
      <c r="H56" s="48"/>
      <c r="I56" s="47">
        <f t="shared" si="3"/>
        <v>0</v>
      </c>
      <c r="J56" s="47">
        <f t="shared" si="4"/>
        <v>0</v>
      </c>
      <c r="K56" s="61" t="s">
        <v>96</v>
      </c>
      <c r="L56" s="49"/>
    </row>
    <row r="57" spans="1:11" ht="15">
      <c r="A57" s="65"/>
      <c r="B57" s="66" t="s">
        <v>64</v>
      </c>
      <c r="C57" s="67"/>
      <c r="D57" s="67"/>
      <c r="E57" s="68"/>
      <c r="F57" s="69"/>
      <c r="G57" s="70">
        <f>SUM(G5:G56)</f>
        <v>0</v>
      </c>
      <c r="H57" s="71"/>
      <c r="I57" s="70">
        <f>SUM(I5:I56)</f>
        <v>0</v>
      </c>
      <c r="J57" s="70">
        <f>SUM(J5:J56)</f>
        <v>0</v>
      </c>
      <c r="K57" s="72"/>
    </row>
    <row r="58" spans="1:11" ht="15">
      <c r="A58" s="65"/>
      <c r="B58" s="73"/>
      <c r="C58" s="74"/>
      <c r="D58" s="74"/>
      <c r="E58" s="75"/>
      <c r="F58" s="76"/>
      <c r="G58" s="77"/>
      <c r="H58" s="78"/>
      <c r="I58" s="77"/>
      <c r="J58" s="77"/>
      <c r="K58" s="72"/>
    </row>
    <row r="59" spans="1:11" ht="15">
      <c r="A59" s="65"/>
      <c r="B59" s="73"/>
      <c r="C59" s="74"/>
      <c r="D59" s="74"/>
      <c r="E59" s="75"/>
      <c r="F59" s="76"/>
      <c r="G59" s="77"/>
      <c r="H59" s="78"/>
      <c r="I59" s="77"/>
      <c r="J59" s="77"/>
      <c r="K59" s="79"/>
    </row>
    <row r="60" ht="15">
      <c r="K60" s="80"/>
    </row>
  </sheetData>
  <sheetProtection/>
  <mergeCells count="3">
    <mergeCell ref="A1:K1"/>
    <mergeCell ref="A2:J2"/>
    <mergeCell ref="A3:J3"/>
  </mergeCells>
  <printOptions/>
  <pageMargins left="0.7000000000000001" right="0.7000000000000001" top="0.7875" bottom="0.7875000000000001" header="0.5118055555555556" footer="0.3"/>
  <pageSetup fitToHeight="0" fitToWidth="1"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Denk</cp:lastModifiedBy>
  <dcterms:modified xsi:type="dcterms:W3CDTF">2013-04-18T10:10:57Z</dcterms:modified>
  <cp:category/>
  <cp:version/>
  <cp:contentType/>
  <cp:contentStatus/>
</cp:coreProperties>
</file>