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 list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<sst xmlns="http://schemas.openxmlformats.org/spreadsheetml/2006/main" count="289" uniqueCount="133">
  <si>
    <t>VEŘEJNÁ ZAKÁZKA NA DODÁVKY - KRYCÍ LIST ROZPOČTU</t>
  </si>
  <si>
    <t>Název veřejné zakázky</t>
  </si>
  <si>
    <t>S nůší do světa řemesel</t>
  </si>
  <si>
    <t>Prodávající</t>
  </si>
  <si>
    <t>Kupující</t>
  </si>
  <si>
    <t>MAS Českomoravské pomezí o.p.s., Husovo nám. 39, 588 13 Polná</t>
  </si>
  <si>
    <t>IČ: 27737225</t>
  </si>
  <si>
    <t>Nabídková cena bez DPH</t>
  </si>
  <si>
    <t>DPH</t>
  </si>
  <si>
    <t>Cena včetně DPH</t>
  </si>
  <si>
    <t>Prodávající:</t>
  </si>
  <si>
    <t>Kupující:</t>
  </si>
  <si>
    <t>Datum, razítko a podpis</t>
  </si>
  <si>
    <t>Rozpočet - technická specifikace</t>
  </si>
  <si>
    <t>Č. pol.</t>
  </si>
  <si>
    <t>POLOŽKA</t>
  </si>
  <si>
    <t>kód výdaje</t>
  </si>
  <si>
    <t>jedn.</t>
  </si>
  <si>
    <t>počet jednotek</t>
  </si>
  <si>
    <t>Kč bez DPH/jedn.</t>
  </si>
  <si>
    <t>Cena celkem bez DPH</t>
  </si>
  <si>
    <t>Sazba DPH</t>
  </si>
  <si>
    <t>DPH v Kč</t>
  </si>
  <si>
    <t>Cena celkem vč. DPH</t>
  </si>
  <si>
    <t>technické parametry, technická specifikace</t>
  </si>
  <si>
    <t>Výrobce, název, typ, popis (UVEDE UCHAZEČ)</t>
  </si>
  <si>
    <t xml:space="preserve">Forma na zvoneček, vhodná na pletení z pedigu </t>
  </si>
  <si>
    <t>ks</t>
  </si>
  <si>
    <t>m</t>
  </si>
  <si>
    <t>Šídlo</t>
  </si>
  <si>
    <t>Štípačky – nůžky na pedig</t>
  </si>
  <si>
    <t>Pedig přírodní</t>
  </si>
  <si>
    <t>Pedig 2,25 mm; 500 g</t>
  </si>
  <si>
    <t>Pedig 2,5 mm; 500 g</t>
  </si>
  <si>
    <t>kg</t>
  </si>
  <si>
    <t>Pedig 3 mm; 500 g</t>
  </si>
  <si>
    <t>Kouřový, 250 g</t>
  </si>
  <si>
    <t>pedigové šény přírodní</t>
  </si>
  <si>
    <t>Pedigové  šény kouřové</t>
  </si>
  <si>
    <t>kraklovací lak</t>
  </si>
  <si>
    <t>Celkem</t>
  </si>
  <si>
    <t>soustružená dřevěná forma na zvoneček s upevňovacím šroubem –  na křídlovou matici, min. 6 cm velikost, průměr dolní min. 5,5 mm/ výška min.60 mm</t>
  </si>
  <si>
    <t>soustružená dřevěná forma na zvoneček s upevňovacím šroubem –  na křídlovou matici, min. 10 cm velikost, průměr dolní min. 7 mm/ výška min. 100 mm</t>
  </si>
  <si>
    <t>soustružená dřevěná forma na zvoneček s upevňovacím šroubem –  na křídlovou matici,  min. 6 cm velikost, širší</t>
  </si>
  <si>
    <t>soustružená dřevěná forma na zvoneček s upevňovacím šroubem –  na křídlovou matici, dřevěný zvonek min. 30/32 - mini</t>
  </si>
  <si>
    <t>soustružená dřevěná forma na zvoneček s upevňovacím šroubem –  na křídlovou matici, dřevěný zvonek min. 43/45 - malá</t>
  </si>
  <si>
    <t>soustružená dřevěná forma na zvoneček s upevňovacím šroubem –  na křídlovou matici,dřevěný zvonek min. 54/60 - střední</t>
  </si>
  <si>
    <t>soustružená dřevěná forma na zvoneček s upevňovacím šroubem –  na křídlovou matici,dřevěný zvonek min. 75/90 -velká</t>
  </si>
  <si>
    <t xml:space="preserve">gumová hadička </t>
  </si>
  <si>
    <t>bužírka o průměru min. 6 mm na tvorbu mezer a uch</t>
  </si>
  <si>
    <t>Šídlo – dřevěná rukojeť, kovový nerezový hrot, hrot min. 12 cm</t>
  </si>
  <si>
    <t>Šídlo – dřevěná rukojeť, kovový nerezový hrot, hrot min. 6 cm</t>
  </si>
  <si>
    <t xml:space="preserve"> Štípačí kleště – nůžky na pedig, nerezová ocel, potažené rukojeti, s pružinou, délka min. 15,3 cm</t>
  </si>
  <si>
    <t xml:space="preserve">Štípačky malé </t>
  </si>
  <si>
    <t xml:space="preserve"> Štípačí kleště – nůžky na pedig, nerezová ocel, potažené rukojeti, s pružinou, délka min. 8,3 cm</t>
  </si>
  <si>
    <t>Pedig 1 mm, 500 g</t>
  </si>
  <si>
    <t>Pedig 1,5mm, 500 g</t>
  </si>
  <si>
    <t>pedig 2 mm, 500 g</t>
  </si>
  <si>
    <t xml:space="preserve">Pedig barvený </t>
  </si>
  <si>
    <t>Sv. zelený, 250 g, 2,25 mm</t>
  </si>
  <si>
    <t>Starorůžový, 250 g, 2,25 mm</t>
  </si>
  <si>
    <t>Červený, 250 g, 2,25 mm</t>
  </si>
  <si>
    <t>Žlutý, 250 g, 2,25 mm</t>
  </si>
  <si>
    <t>Bělený, 250 g, 2,25 mm</t>
  </si>
  <si>
    <t>Tm. hnědý, 250 g, 2,25 mm</t>
  </si>
  <si>
    <t>Vínověčervený, 250 g, 2,25 mm</t>
  </si>
  <si>
    <t>Tyrkysový, 250 g, 2,25 mm</t>
  </si>
  <si>
    <t xml:space="preserve">Pedig </t>
  </si>
  <si>
    <t>Kouřový, 250 g, 1,5 mm</t>
  </si>
  <si>
    <t>Bělený, 250 g, 1,5 mm</t>
  </si>
  <si>
    <t>6 mm, 250 g</t>
  </si>
  <si>
    <t>dno na pedig s otvory -  HDF dno dekor světlé dřevo</t>
  </si>
  <si>
    <t>Ovál min. 17x25 cm</t>
  </si>
  <si>
    <t>Čtverec min.12x12 cm</t>
  </si>
  <si>
    <t>Čtverec min. 19x19 cm</t>
  </si>
  <si>
    <t>¼ kruhu - průměr min. 25 cm</t>
  </si>
  <si>
    <t>Kapesníčkovník k opletu min. 13,5x25 cm</t>
  </si>
  <si>
    <t>čtverec min. 15x15 cm</t>
  </si>
  <si>
    <t>čtverec min. 24x24 cm</t>
  </si>
  <si>
    <t>obdélník min.18x30 cm</t>
  </si>
  <si>
    <t>obdélník min.18x26 cm</t>
  </si>
  <si>
    <t>obdélník min. 24x37 cm</t>
  </si>
  <si>
    <t>kruh průměr min. 11 cm</t>
  </si>
  <si>
    <t>kruh průměr min. 20 cm</t>
  </si>
  <si>
    <t>kruh průměr min. 22 cm</t>
  </si>
  <si>
    <t>kruh průměr min. 30 cm</t>
  </si>
  <si>
    <t>ovál min. 23x27 cm</t>
  </si>
  <si>
    <t xml:space="preserve"> pro venkovní i vnitřní použití na dřevo, kovy (i pozinkované plechy, hliník), beton a další. vysoce odolná proti povětrnosti, - splňuje evropskou normu pro povrchovou úpravu hraček EN 71, rychle zasychá,  atest pro použití v potravinářském průmyslu , Vydatnost 5-8 m2 / kg na 1 vrstvu podle savosti podkladu, obsah 1 ks min. 0,5 kg </t>
  </si>
  <si>
    <t>univerzální vodou ředitelná barva</t>
  </si>
  <si>
    <t>lodní lak bezbarvý matný</t>
  </si>
  <si>
    <t>balení min. obsah 1ks =250 ml</t>
  </si>
  <si>
    <t xml:space="preserve"> průměr min. 10 mm světlé, průměr vrtaného otvoru min.3 mm</t>
  </si>
  <si>
    <t>průměr min.10 mm tm. Hnědé, průměr vrtaného otvoru min. 3 mm</t>
  </si>
  <si>
    <t>průměr min. 15 mm světlé, průměr vrtaného otvoru min. 3 mm</t>
  </si>
  <si>
    <t>průměr min.10 mm, průměr vrtaného otvoru min. 3 mm</t>
  </si>
  <si>
    <t xml:space="preserve"> ovál min. 10x15 mm, průměr vrtaného otvoru min. 3 mm</t>
  </si>
  <si>
    <t>Korále dřevěné, nelakované</t>
  </si>
  <si>
    <t>průměr min. 20 mm přírodní, průměr vrtaného otvoru min. 5 mm</t>
  </si>
  <si>
    <t>průměr min.20 mm tm. hnědé, průměr vrtaného otvoru min. 5 mm</t>
  </si>
  <si>
    <t>korále dřevěné kulaté nelakované</t>
  </si>
  <si>
    <t>kukuřičný provázek přírodní</t>
  </si>
  <si>
    <t>min. průměr 5 mm</t>
  </si>
  <si>
    <t>Červená, 10 mm/10 m v balení</t>
  </si>
  <si>
    <t xml:space="preserve">Stuha žakárová – kostička </t>
  </si>
  <si>
    <t>Sv. zelená, 10 mm/10 m v balení</t>
  </si>
  <si>
    <t>Papouščí modř, 10 mm/10 m v balení</t>
  </si>
  <si>
    <t>Kanárkově žlutá, 10 mm/10 m v balení</t>
  </si>
  <si>
    <t>Stř. Modrá, 10 mm/10 m v balení</t>
  </si>
  <si>
    <t>Trávově zelená, 10 mm/10 m v balení</t>
  </si>
  <si>
    <t>Stuha žakárová – kostička</t>
  </si>
  <si>
    <t>Červená, 25 mm/10 m v balení</t>
  </si>
  <si>
    <t>Zelená, 25 mm/10 m v balení</t>
  </si>
  <si>
    <t>Červenozelená, 25 mm/10 m v balení</t>
  </si>
  <si>
    <t>žlutá, 25 mm/10 m v balení</t>
  </si>
  <si>
    <t xml:space="preserve">oranžová, 25 mm/10 m v balení   </t>
  </si>
  <si>
    <t>modrá, 25 mm/10 m v balení</t>
  </si>
  <si>
    <t>Červená, 40 mm/10 m v balení</t>
  </si>
  <si>
    <t>Zelená, 40 mm/10 m v balení</t>
  </si>
  <si>
    <t>Červenozelená, 40 mm/10 m v balení</t>
  </si>
  <si>
    <t>žlutá, 40 mm/10 m v balení</t>
  </si>
  <si>
    <t>modrá, 40 mm/10 m v balení</t>
  </si>
  <si>
    <t>Zelená,  40 mm/10 m v balení</t>
  </si>
  <si>
    <t>oranžová, 40 mm/10 m v balení</t>
  </si>
  <si>
    <t>Sv. zelená, 25 mm/10 m v balení</t>
  </si>
  <si>
    <t>Olivová zeleň, 25 mm/10 m v balení</t>
  </si>
  <si>
    <t>Nilská zeleň, 25 mm/10 m v balení</t>
  </si>
  <si>
    <t>Nebeská modř, 25 mm/10 m v balení</t>
  </si>
  <si>
    <t>Malina, 25 mm/10 m v balení</t>
  </si>
  <si>
    <t>Čokoládová, 25 mm/10 m v balení</t>
  </si>
  <si>
    <t>oranžová, 25 mm/10 m v balení</t>
  </si>
  <si>
    <t xml:space="preserve">Stuha taftová </t>
  </si>
  <si>
    <t>Vybavení, materiál a suroviny pro rukodělnou činnost "PLETENÍ Z PEDIGU"</t>
  </si>
  <si>
    <t>Název projektu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</si>
</sst>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1"/>
      <family val="0"/>
    </font>
    <font>
      <sz val="10"/>
      <color indexed="8"/>
      <name val="Calibri"/>
      <family val="2"/>
    </font>
    <font>
      <sz val="10"/>
      <name val="Arial11"/>
      <family val="0"/>
    </font>
    <font>
      <sz val="10"/>
      <name val="Calibri"/>
      <family val="2"/>
    </font>
    <font>
      <sz val="10"/>
      <color indexed="8"/>
      <name val="Arial11"/>
      <family val="0"/>
    </font>
    <font>
      <sz val="10"/>
      <color indexed="10"/>
      <name val="Calibri"/>
      <family val="2"/>
    </font>
    <font>
      <sz val="10"/>
      <color indexed="8"/>
      <name val="Arial2"/>
      <family val="0"/>
    </font>
    <font>
      <sz val="10"/>
      <color theme="1"/>
      <name val="Arial2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20" fillId="16" borderId="10" xfId="0" applyNumberFormat="1" applyFont="1" applyFill="1" applyBorder="1" applyAlignment="1">
      <alignment horizontal="center" vertical="center"/>
    </xf>
    <xf numFmtId="4" fontId="20" fillId="19" borderId="11" xfId="0" applyNumberFormat="1" applyFont="1" applyFill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wrapText="1"/>
    </xf>
    <xf numFmtId="0" fontId="3" fillId="19" borderId="22" xfId="0" applyFont="1" applyFill="1" applyBorder="1" applyAlignment="1">
      <alignment horizontal="center" vertical="center"/>
    </xf>
    <xf numFmtId="0" fontId="24" fillId="19" borderId="22" xfId="0" applyFont="1" applyFill="1" applyBorder="1" applyAlignment="1">
      <alignment horizontal="center" vertical="center" wrapText="1"/>
    </xf>
    <xf numFmtId="49" fontId="24" fillId="19" borderId="22" xfId="0" applyNumberFormat="1" applyFont="1" applyFill="1" applyBorder="1" applyAlignment="1">
      <alignment horizontal="center" vertical="center" wrapText="1"/>
    </xf>
    <xf numFmtId="4" fontId="24" fillId="19" borderId="22" xfId="0" applyNumberFormat="1" applyFont="1" applyFill="1" applyBorder="1" applyAlignment="1">
      <alignment horizontal="center" vertical="center" wrapText="1"/>
    </xf>
    <xf numFmtId="2" fontId="24" fillId="19" borderId="22" xfId="0" applyNumberFormat="1" applyFont="1" applyFill="1" applyBorder="1" applyAlignment="1">
      <alignment horizontal="center" vertical="center" wrapText="1"/>
    </xf>
    <xf numFmtId="4" fontId="3" fillId="19" borderId="22" xfId="0" applyNumberFormat="1" applyFont="1" applyFill="1" applyBorder="1" applyAlignment="1">
      <alignment horizontal="center" vertical="center" wrapText="1"/>
    </xf>
    <xf numFmtId="10" fontId="24" fillId="19" borderId="22" xfId="0" applyNumberFormat="1" applyFont="1" applyFill="1" applyBorder="1" applyAlignment="1">
      <alignment horizontal="center" vertical="center"/>
    </xf>
    <xf numFmtId="4" fontId="24" fillId="19" borderId="22" xfId="0" applyNumberFormat="1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left" vertical="center" wrapText="1"/>
    </xf>
    <xf numFmtId="0" fontId="3" fillId="19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5" fillId="0" borderId="22" xfId="0" applyFont="1" applyBorder="1" applyAlignment="1">
      <alignment wrapText="1"/>
    </xf>
    <xf numFmtId="49" fontId="26" fillId="0" borderId="22" xfId="0" applyNumberFormat="1" applyFont="1" applyFill="1" applyBorder="1" applyAlignment="1">
      <alignment horizontal="right" vertical="center" wrapText="1"/>
    </xf>
    <xf numFmtId="4" fontId="27" fillId="0" borderId="22" xfId="0" applyNumberFormat="1" applyFont="1" applyBorder="1" applyAlignment="1">
      <alignment horizontal="center" vertical="center"/>
    </xf>
    <xf numFmtId="2" fontId="28" fillId="0" borderId="22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/>
    </xf>
    <xf numFmtId="4" fontId="26" fillId="0" borderId="22" xfId="0" applyNumberFormat="1" applyFont="1" applyFill="1" applyBorder="1" applyAlignment="1">
      <alignment horizontal="right" vertical="center"/>
    </xf>
    <xf numFmtId="10" fontId="26" fillId="0" borderId="22" xfId="0" applyNumberFormat="1" applyFont="1" applyFill="1" applyBorder="1" applyAlignment="1">
      <alignment horizontal="right" vertical="center"/>
    </xf>
    <xf numFmtId="0" fontId="25" fillId="0" borderId="22" xfId="0" applyFont="1" applyBorder="1" applyAlignment="1">
      <alignment horizontal="left" vertical="center" wrapText="1"/>
    </xf>
    <xf numFmtId="0" fontId="0" fillId="0" borderId="22" xfId="0" applyFill="1" applyBorder="1" applyAlignment="1">
      <alignment/>
    </xf>
    <xf numFmtId="4" fontId="0" fillId="0" borderId="24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4" fontId="0" fillId="0" borderId="22" xfId="0" applyNumberFormat="1" applyFont="1" applyFill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left" vertical="center" wrapText="1"/>
    </xf>
    <xf numFmtId="0" fontId="25" fillId="0" borderId="24" xfId="0" applyFont="1" applyBorder="1" applyAlignment="1">
      <alignment wrapText="1"/>
    </xf>
    <xf numFmtId="4" fontId="25" fillId="0" borderId="22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/>
    </xf>
    <xf numFmtId="4" fontId="29" fillId="0" borderId="22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/>
    </xf>
    <xf numFmtId="49" fontId="30" fillId="0" borderId="22" xfId="0" applyNumberFormat="1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/>
    </xf>
    <xf numFmtId="0" fontId="13" fillId="0" borderId="0" xfId="0" applyFont="1" applyFill="1" applyAlignment="1">
      <alignment/>
    </xf>
    <xf numFmtId="0" fontId="31" fillId="0" borderId="22" xfId="0" applyFont="1" applyBorder="1" applyAlignment="1">
      <alignment wrapText="1"/>
    </xf>
    <xf numFmtId="0" fontId="29" fillId="0" borderId="22" xfId="0" applyFont="1" applyBorder="1" applyAlignment="1">
      <alignment wrapText="1"/>
    </xf>
    <xf numFmtId="2" fontId="26" fillId="0" borderId="22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right" vertical="center"/>
    </xf>
    <xf numFmtId="4" fontId="0" fillId="0" borderId="22" xfId="0" applyNumberForma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right" vertical="center"/>
    </xf>
    <xf numFmtId="10" fontId="3" fillId="0" borderId="22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right" vertical="center"/>
    </xf>
    <xf numFmtId="10" fontId="0" fillId="0" borderId="0" xfId="0" applyNumberFormat="1" applyFill="1" applyAlignment="1">
      <alignment horizontal="right" vertical="center"/>
    </xf>
    <xf numFmtId="2" fontId="0" fillId="0" borderId="0" xfId="0" applyNumberFormat="1" applyFill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32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19" borderId="26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4" fontId="20" fillId="19" borderId="22" xfId="0" applyNumberFormat="1" applyFont="1" applyFill="1" applyBorder="1" applyAlignment="1">
      <alignment horizontal="center" vertical="center"/>
    </xf>
    <xf numFmtId="4" fontId="20" fillId="0" borderId="31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6"/>
  <sheetViews>
    <sheetView tabSelected="1" zoomScale="95" zoomScaleNormal="95" zoomScalePageLayoutView="0" workbookViewId="0" topLeftCell="A1">
      <selection activeCell="H7" sqref="H7"/>
    </sheetView>
  </sheetViews>
  <sheetFormatPr defaultColWidth="9.140625" defaultRowHeight="15"/>
  <cols>
    <col min="2" max="2" width="27.7109375" style="0" customWidth="1"/>
    <col min="3" max="3" width="21.8515625" style="0" customWidth="1"/>
    <col min="4" max="4" width="23.421875" style="0" customWidth="1"/>
    <col min="5" max="5" width="32.421875" style="0" customWidth="1"/>
  </cols>
  <sheetData>
    <row r="3" spans="2:5" s="1" customFormat="1" ht="22.5" customHeight="1">
      <c r="B3" s="88" t="s">
        <v>0</v>
      </c>
      <c r="C3" s="88"/>
      <c r="D3" s="88"/>
      <c r="E3" s="88"/>
    </row>
    <row r="4" spans="2:5" ht="22.5" customHeight="1">
      <c r="B4" s="2" t="s">
        <v>132</v>
      </c>
      <c r="C4" s="89" t="s">
        <v>2</v>
      </c>
      <c r="D4" s="89"/>
      <c r="E4" s="89"/>
    </row>
    <row r="5" spans="2:5" ht="21.75" customHeight="1">
      <c r="B5" s="2" t="s">
        <v>1</v>
      </c>
      <c r="C5" s="90" t="s">
        <v>131</v>
      </c>
      <c r="D5" s="90"/>
      <c r="E5" s="90"/>
    </row>
    <row r="6" spans="2:5" ht="15">
      <c r="B6" s="91" t="s">
        <v>3</v>
      </c>
      <c r="C6" s="91"/>
      <c r="D6" s="92" t="s">
        <v>4</v>
      </c>
      <c r="E6" s="92"/>
    </row>
    <row r="7" spans="2:5" ht="36.75" customHeight="1">
      <c r="B7" s="93"/>
      <c r="C7" s="93"/>
      <c r="D7" s="94" t="s">
        <v>5</v>
      </c>
      <c r="E7" s="94"/>
    </row>
    <row r="8" spans="2:5" ht="20.25" customHeight="1">
      <c r="B8" s="95"/>
      <c r="C8" s="95"/>
      <c r="D8" s="96" t="s">
        <v>6</v>
      </c>
      <c r="E8" s="96"/>
    </row>
    <row r="9" spans="2:5" s="3" customFormat="1" ht="28.5" customHeight="1">
      <c r="B9" s="4" t="s">
        <v>7</v>
      </c>
      <c r="C9" s="97" t="s">
        <v>8</v>
      </c>
      <c r="D9" s="97"/>
      <c r="E9" s="5" t="s">
        <v>9</v>
      </c>
    </row>
    <row r="10" spans="2:5" s="3" customFormat="1" ht="38.25" customHeight="1">
      <c r="B10" s="6">
        <f>Rozpočet!G91</f>
        <v>0</v>
      </c>
      <c r="C10" s="98">
        <f>Rozpočet!I91</f>
        <v>0</v>
      </c>
      <c r="D10" s="98"/>
      <c r="E10" s="7">
        <f>Rozpočet!J91</f>
        <v>0</v>
      </c>
    </row>
    <row r="13" spans="2:5" ht="15">
      <c r="B13" s="8" t="s">
        <v>10</v>
      </c>
      <c r="C13" s="9"/>
      <c r="D13" s="10" t="s">
        <v>11</v>
      </c>
      <c r="E13" s="9"/>
    </row>
    <row r="14" spans="2:5" ht="15">
      <c r="B14" s="11"/>
      <c r="C14" s="12"/>
      <c r="D14" s="13"/>
      <c r="E14" s="12"/>
    </row>
    <row r="15" spans="2:5" ht="15">
      <c r="B15" s="11"/>
      <c r="C15" s="12"/>
      <c r="D15" s="13"/>
      <c r="E15" s="12"/>
    </row>
    <row r="16" spans="2:5" ht="15">
      <c r="B16" s="14" t="s">
        <v>12</v>
      </c>
      <c r="C16" s="15"/>
      <c r="D16" s="16" t="s">
        <v>12</v>
      </c>
      <c r="E16" s="17"/>
    </row>
  </sheetData>
  <sheetProtection/>
  <mergeCells count="11">
    <mergeCell ref="B8:C8"/>
    <mergeCell ref="D8:E8"/>
    <mergeCell ref="C9:D9"/>
    <mergeCell ref="C10:D10"/>
    <mergeCell ref="B3:E3"/>
    <mergeCell ref="C4:E4"/>
    <mergeCell ref="C5:E5"/>
    <mergeCell ref="B6:C6"/>
    <mergeCell ref="D6:E6"/>
    <mergeCell ref="B7:C7"/>
    <mergeCell ref="D7:E7"/>
  </mergeCells>
  <printOptions/>
  <pageMargins left="0.7000000000000001" right="0.7000000000000001" top="0.7875" bottom="0.78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zoomScale="95" zoomScaleNormal="95" zoomScalePageLayoutView="0" workbookViewId="0" topLeftCell="A1">
      <selection activeCell="A3" sqref="A3:J3"/>
    </sheetView>
  </sheetViews>
  <sheetFormatPr defaultColWidth="9.140625" defaultRowHeight="15"/>
  <cols>
    <col min="1" max="1" width="9.140625" style="18" customWidth="1"/>
    <col min="2" max="2" width="46.8515625" style="19" customWidth="1"/>
    <col min="3" max="3" width="10.7109375" style="20" customWidth="1"/>
    <col min="4" max="4" width="10.7109375" style="21" customWidth="1"/>
    <col min="5" max="5" width="10.7109375" style="22" customWidth="1"/>
    <col min="6" max="6" width="10.7109375" style="23" customWidth="1"/>
    <col min="7" max="7" width="10.7109375" style="24" customWidth="1"/>
    <col min="8" max="8" width="10.8515625" style="25" customWidth="1"/>
    <col min="9" max="10" width="10.7109375" style="24" customWidth="1"/>
    <col min="11" max="11" width="37.57421875" style="26" customWidth="1"/>
    <col min="12" max="12" width="28.7109375" style="27" customWidth="1"/>
    <col min="13" max="16384" width="9.140625" style="27" customWidth="1"/>
  </cols>
  <sheetData>
    <row r="1" spans="1:11" ht="1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21">
      <c r="A2" s="100" t="s">
        <v>13</v>
      </c>
      <c r="B2" s="100"/>
      <c r="C2" s="100"/>
      <c r="D2" s="100"/>
      <c r="E2" s="100"/>
      <c r="F2" s="100"/>
      <c r="G2" s="100"/>
      <c r="H2" s="100"/>
      <c r="I2" s="100"/>
      <c r="J2" s="100"/>
      <c r="K2" s="28"/>
      <c r="L2" s="29"/>
    </row>
    <row r="3" spans="1:12" ht="15.75">
      <c r="A3" s="101" t="s">
        <v>131</v>
      </c>
      <c r="B3" s="101"/>
      <c r="C3" s="101"/>
      <c r="D3" s="101"/>
      <c r="E3" s="101"/>
      <c r="F3" s="101"/>
      <c r="G3" s="101"/>
      <c r="H3" s="101"/>
      <c r="I3" s="101"/>
      <c r="J3" s="101"/>
      <c r="K3" s="28"/>
      <c r="L3" s="29"/>
    </row>
    <row r="4" spans="1:12" s="40" customFormat="1" ht="38.25">
      <c r="A4" s="30" t="s">
        <v>14</v>
      </c>
      <c r="B4" s="31" t="s">
        <v>15</v>
      </c>
      <c r="C4" s="32" t="s">
        <v>16</v>
      </c>
      <c r="D4" s="33" t="s">
        <v>17</v>
      </c>
      <c r="E4" s="34" t="s">
        <v>18</v>
      </c>
      <c r="F4" s="35" t="s">
        <v>19</v>
      </c>
      <c r="G4" s="33" t="s">
        <v>20</v>
      </c>
      <c r="H4" s="36" t="s">
        <v>21</v>
      </c>
      <c r="I4" s="37" t="s">
        <v>22</v>
      </c>
      <c r="J4" s="33" t="s">
        <v>23</v>
      </c>
      <c r="K4" s="38" t="s">
        <v>24</v>
      </c>
      <c r="L4" s="39" t="s">
        <v>25</v>
      </c>
    </row>
    <row r="5" spans="1:12" ht="51">
      <c r="A5" s="41">
        <v>1</v>
      </c>
      <c r="B5" s="42" t="s">
        <v>26</v>
      </c>
      <c r="C5" s="43"/>
      <c r="D5" s="44" t="s">
        <v>27</v>
      </c>
      <c r="E5" s="45">
        <v>10</v>
      </c>
      <c r="F5" s="46"/>
      <c r="G5" s="47">
        <f aca="true" t="shared" si="0" ref="G5:G36">E5*F5</f>
        <v>0</v>
      </c>
      <c r="H5" s="48"/>
      <c r="I5" s="47">
        <f aca="true" t="shared" si="1" ref="I5:I36">G5*H5</f>
        <v>0</v>
      </c>
      <c r="J5" s="47">
        <f aca="true" t="shared" si="2" ref="J5:J36">G5+I5</f>
        <v>0</v>
      </c>
      <c r="K5" s="49" t="s">
        <v>41</v>
      </c>
      <c r="L5" s="50"/>
    </row>
    <row r="6" spans="1:12" ht="51">
      <c r="A6" s="41">
        <v>2</v>
      </c>
      <c r="B6" s="42" t="s">
        <v>26</v>
      </c>
      <c r="C6" s="43"/>
      <c r="D6" s="44" t="s">
        <v>27</v>
      </c>
      <c r="E6" s="45">
        <v>10</v>
      </c>
      <c r="F6" s="46"/>
      <c r="G6" s="47">
        <f t="shared" si="0"/>
        <v>0</v>
      </c>
      <c r="H6" s="48"/>
      <c r="I6" s="47">
        <f t="shared" si="1"/>
        <v>0</v>
      </c>
      <c r="J6" s="47">
        <f t="shared" si="2"/>
        <v>0</v>
      </c>
      <c r="K6" s="49" t="s">
        <v>42</v>
      </c>
      <c r="L6" s="50"/>
    </row>
    <row r="7" spans="1:12" ht="38.25">
      <c r="A7" s="41">
        <v>3</v>
      </c>
      <c r="B7" s="42" t="s">
        <v>26</v>
      </c>
      <c r="C7" s="43"/>
      <c r="D7" s="44" t="s">
        <v>27</v>
      </c>
      <c r="E7" s="45">
        <v>10</v>
      </c>
      <c r="F7" s="51"/>
      <c r="G7" s="47">
        <f t="shared" si="0"/>
        <v>0</v>
      </c>
      <c r="H7" s="48"/>
      <c r="I7" s="47">
        <f t="shared" si="1"/>
        <v>0</v>
      </c>
      <c r="J7" s="47">
        <f t="shared" si="2"/>
        <v>0</v>
      </c>
      <c r="K7" s="52" t="s">
        <v>43</v>
      </c>
      <c r="L7" s="50"/>
    </row>
    <row r="8" spans="1:12" ht="38.25">
      <c r="A8" s="41">
        <v>4</v>
      </c>
      <c r="B8" s="42" t="s">
        <v>26</v>
      </c>
      <c r="C8" s="43"/>
      <c r="D8" s="44" t="s">
        <v>27</v>
      </c>
      <c r="E8" s="45">
        <v>5</v>
      </c>
      <c r="F8" s="46"/>
      <c r="G8" s="47">
        <f t="shared" si="0"/>
        <v>0</v>
      </c>
      <c r="H8" s="48"/>
      <c r="I8" s="47">
        <f t="shared" si="1"/>
        <v>0</v>
      </c>
      <c r="J8" s="47">
        <f t="shared" si="2"/>
        <v>0</v>
      </c>
      <c r="K8" s="53" t="s">
        <v>44</v>
      </c>
      <c r="L8" s="50"/>
    </row>
    <row r="9" spans="1:12" ht="38.25">
      <c r="A9" s="41">
        <v>5</v>
      </c>
      <c r="B9" s="42" t="s">
        <v>26</v>
      </c>
      <c r="C9" s="43"/>
      <c r="D9" s="44" t="s">
        <v>27</v>
      </c>
      <c r="E9" s="45">
        <v>5</v>
      </c>
      <c r="F9" s="46"/>
      <c r="G9" s="47">
        <f t="shared" si="0"/>
        <v>0</v>
      </c>
      <c r="H9" s="48"/>
      <c r="I9" s="47">
        <f t="shared" si="1"/>
        <v>0</v>
      </c>
      <c r="J9" s="47">
        <f t="shared" si="2"/>
        <v>0</v>
      </c>
      <c r="K9" s="53" t="s">
        <v>45</v>
      </c>
      <c r="L9" s="50"/>
    </row>
    <row r="10" spans="1:12" ht="38.25">
      <c r="A10" s="41">
        <v>6</v>
      </c>
      <c r="B10" s="42" t="s">
        <v>26</v>
      </c>
      <c r="C10" s="43"/>
      <c r="D10" s="44" t="s">
        <v>27</v>
      </c>
      <c r="E10" s="45">
        <v>5</v>
      </c>
      <c r="F10" s="46"/>
      <c r="G10" s="47">
        <f t="shared" si="0"/>
        <v>0</v>
      </c>
      <c r="H10" s="48"/>
      <c r="I10" s="47">
        <f t="shared" si="1"/>
        <v>0</v>
      </c>
      <c r="J10" s="47">
        <f t="shared" si="2"/>
        <v>0</v>
      </c>
      <c r="K10" s="53" t="s">
        <v>46</v>
      </c>
      <c r="L10" s="50"/>
    </row>
    <row r="11" spans="1:12" ht="38.25">
      <c r="A11" s="41">
        <v>7</v>
      </c>
      <c r="B11" s="42" t="s">
        <v>26</v>
      </c>
      <c r="C11" s="43"/>
      <c r="D11" s="44" t="s">
        <v>27</v>
      </c>
      <c r="E11" s="45">
        <v>5</v>
      </c>
      <c r="F11" s="46"/>
      <c r="G11" s="47">
        <f t="shared" si="0"/>
        <v>0</v>
      </c>
      <c r="H11" s="48"/>
      <c r="I11" s="47">
        <f t="shared" si="1"/>
        <v>0</v>
      </c>
      <c r="J11" s="47">
        <f t="shared" si="2"/>
        <v>0</v>
      </c>
      <c r="K11" s="53" t="s">
        <v>47</v>
      </c>
      <c r="L11" s="50"/>
    </row>
    <row r="12" spans="1:12" ht="33" customHeight="1">
      <c r="A12" s="41">
        <v>8</v>
      </c>
      <c r="B12" s="42" t="s">
        <v>48</v>
      </c>
      <c r="C12" s="43"/>
      <c r="D12" s="44" t="s">
        <v>28</v>
      </c>
      <c r="E12" s="45">
        <v>20</v>
      </c>
      <c r="F12" s="54"/>
      <c r="G12" s="47">
        <f t="shared" si="0"/>
        <v>0</v>
      </c>
      <c r="H12" s="48"/>
      <c r="I12" s="47">
        <f t="shared" si="1"/>
        <v>0</v>
      </c>
      <c r="J12" s="47">
        <f t="shared" si="2"/>
        <v>0</v>
      </c>
      <c r="K12" s="53" t="s">
        <v>49</v>
      </c>
      <c r="L12" s="50"/>
    </row>
    <row r="13" spans="1:12" ht="25.5">
      <c r="A13" s="41">
        <v>9</v>
      </c>
      <c r="B13" s="42" t="s">
        <v>29</v>
      </c>
      <c r="C13" s="43"/>
      <c r="D13" s="44" t="s">
        <v>27</v>
      </c>
      <c r="E13" s="45">
        <v>10</v>
      </c>
      <c r="F13" s="55"/>
      <c r="G13" s="47">
        <f t="shared" si="0"/>
        <v>0</v>
      </c>
      <c r="H13" s="48"/>
      <c r="I13" s="47">
        <f t="shared" si="1"/>
        <v>0</v>
      </c>
      <c r="J13" s="47">
        <f t="shared" si="2"/>
        <v>0</v>
      </c>
      <c r="K13" s="56" t="s">
        <v>50</v>
      </c>
      <c r="L13" s="50"/>
    </row>
    <row r="14" spans="1:12" ht="25.5">
      <c r="A14" s="41">
        <v>10</v>
      </c>
      <c r="B14" s="42" t="s">
        <v>29</v>
      </c>
      <c r="C14" s="43"/>
      <c r="D14" s="44" t="s">
        <v>27</v>
      </c>
      <c r="E14" s="45">
        <v>16</v>
      </c>
      <c r="F14" s="46"/>
      <c r="G14" s="47">
        <f t="shared" si="0"/>
        <v>0</v>
      </c>
      <c r="H14" s="48"/>
      <c r="I14" s="47">
        <f t="shared" si="1"/>
        <v>0</v>
      </c>
      <c r="J14" s="47">
        <f t="shared" si="2"/>
        <v>0</v>
      </c>
      <c r="K14" s="49" t="s">
        <v>51</v>
      </c>
      <c r="L14" s="50"/>
    </row>
    <row r="15" spans="1:12" ht="38.25">
      <c r="A15" s="41">
        <v>11</v>
      </c>
      <c r="B15" s="42" t="s">
        <v>30</v>
      </c>
      <c r="C15" s="43"/>
      <c r="D15" s="44" t="s">
        <v>27</v>
      </c>
      <c r="E15" s="45">
        <v>14</v>
      </c>
      <c r="F15" s="46"/>
      <c r="G15" s="47">
        <f t="shared" si="0"/>
        <v>0</v>
      </c>
      <c r="H15" s="48"/>
      <c r="I15" s="47">
        <f t="shared" si="1"/>
        <v>0</v>
      </c>
      <c r="J15" s="47">
        <f t="shared" si="2"/>
        <v>0</v>
      </c>
      <c r="K15" s="49" t="s">
        <v>52</v>
      </c>
      <c r="L15" s="50"/>
    </row>
    <row r="16" spans="1:12" ht="38.25">
      <c r="A16" s="41">
        <v>12</v>
      </c>
      <c r="B16" s="42" t="s">
        <v>53</v>
      </c>
      <c r="C16" s="43"/>
      <c r="D16" s="44" t="s">
        <v>27</v>
      </c>
      <c r="E16" s="45">
        <v>4</v>
      </c>
      <c r="F16" s="46"/>
      <c r="G16" s="47">
        <f t="shared" si="0"/>
        <v>0</v>
      </c>
      <c r="H16" s="48"/>
      <c r="I16" s="47">
        <f t="shared" si="1"/>
        <v>0</v>
      </c>
      <c r="J16" s="47">
        <f t="shared" si="2"/>
        <v>0</v>
      </c>
      <c r="K16" s="49" t="s">
        <v>54</v>
      </c>
      <c r="L16" s="50"/>
    </row>
    <row r="17" spans="1:12" ht="15">
      <c r="A17" s="41">
        <v>13</v>
      </c>
      <c r="B17" s="57" t="s">
        <v>31</v>
      </c>
      <c r="C17" s="43"/>
      <c r="D17" s="58" t="s">
        <v>27</v>
      </c>
      <c r="E17" s="45">
        <v>20</v>
      </c>
      <c r="F17" s="46"/>
      <c r="G17" s="47">
        <f t="shared" si="0"/>
        <v>0</v>
      </c>
      <c r="H17" s="48"/>
      <c r="I17" s="47">
        <f t="shared" si="1"/>
        <v>0</v>
      </c>
      <c r="J17" s="47">
        <f t="shared" si="2"/>
        <v>0</v>
      </c>
      <c r="K17" s="59" t="s">
        <v>32</v>
      </c>
      <c r="L17" s="50"/>
    </row>
    <row r="18" spans="1:12" ht="15">
      <c r="A18" s="41">
        <v>14</v>
      </c>
      <c r="B18" s="57" t="s">
        <v>31</v>
      </c>
      <c r="C18" s="43"/>
      <c r="D18" s="58" t="s">
        <v>27</v>
      </c>
      <c r="E18" s="45">
        <v>7</v>
      </c>
      <c r="F18" s="46"/>
      <c r="G18" s="47">
        <f t="shared" si="0"/>
        <v>0</v>
      </c>
      <c r="H18" s="48"/>
      <c r="I18" s="47">
        <f t="shared" si="1"/>
        <v>0</v>
      </c>
      <c r="J18" s="47">
        <f t="shared" si="2"/>
        <v>0</v>
      </c>
      <c r="K18" s="59" t="s">
        <v>33</v>
      </c>
      <c r="L18" s="50"/>
    </row>
    <row r="19" spans="1:12" ht="15">
      <c r="A19" s="41">
        <v>15</v>
      </c>
      <c r="B19" s="57" t="s">
        <v>31</v>
      </c>
      <c r="C19" s="43"/>
      <c r="D19" s="60" t="s">
        <v>34</v>
      </c>
      <c r="E19" s="45">
        <v>2</v>
      </c>
      <c r="F19" s="46"/>
      <c r="G19" s="47">
        <f t="shared" si="0"/>
        <v>0</v>
      </c>
      <c r="H19" s="48"/>
      <c r="I19" s="47">
        <f t="shared" si="1"/>
        <v>0</v>
      </c>
      <c r="J19" s="47">
        <f t="shared" si="2"/>
        <v>0</v>
      </c>
      <c r="K19" s="61" t="s">
        <v>55</v>
      </c>
      <c r="L19" s="50"/>
    </row>
    <row r="20" spans="1:12" ht="15">
      <c r="A20" s="41">
        <v>16</v>
      </c>
      <c r="B20" s="57" t="s">
        <v>31</v>
      </c>
      <c r="C20" s="43"/>
      <c r="D20" s="60" t="s">
        <v>34</v>
      </c>
      <c r="E20" s="45">
        <v>1</v>
      </c>
      <c r="F20" s="46"/>
      <c r="G20" s="47">
        <f t="shared" si="0"/>
        <v>0</v>
      </c>
      <c r="H20" s="48"/>
      <c r="I20" s="47">
        <f t="shared" si="1"/>
        <v>0</v>
      </c>
      <c r="J20" s="47">
        <f t="shared" si="2"/>
        <v>0</v>
      </c>
      <c r="K20" s="61" t="s">
        <v>56</v>
      </c>
      <c r="L20" s="50"/>
    </row>
    <row r="21" spans="1:12" ht="15">
      <c r="A21" s="41">
        <v>17</v>
      </c>
      <c r="B21" s="57" t="s">
        <v>31</v>
      </c>
      <c r="C21" s="43"/>
      <c r="D21" s="60" t="s">
        <v>34</v>
      </c>
      <c r="E21" s="45">
        <v>2</v>
      </c>
      <c r="F21" s="46"/>
      <c r="G21" s="47">
        <f t="shared" si="0"/>
        <v>0</v>
      </c>
      <c r="H21" s="48"/>
      <c r="I21" s="47">
        <f t="shared" si="1"/>
        <v>0</v>
      </c>
      <c r="J21" s="47">
        <f t="shared" si="2"/>
        <v>0</v>
      </c>
      <c r="K21" s="61" t="s">
        <v>57</v>
      </c>
      <c r="L21" s="50"/>
    </row>
    <row r="22" spans="1:12" ht="15">
      <c r="A22" s="41">
        <v>18</v>
      </c>
      <c r="B22" s="57" t="s">
        <v>31</v>
      </c>
      <c r="C22" s="43"/>
      <c r="D22" s="58" t="s">
        <v>27</v>
      </c>
      <c r="E22" s="45">
        <v>3</v>
      </c>
      <c r="F22" s="46"/>
      <c r="G22" s="47">
        <f t="shared" si="0"/>
        <v>0</v>
      </c>
      <c r="H22" s="48"/>
      <c r="I22" s="47">
        <f t="shared" si="1"/>
        <v>0</v>
      </c>
      <c r="J22" s="47">
        <f t="shared" si="2"/>
        <v>0</v>
      </c>
      <c r="K22" s="59" t="s">
        <v>35</v>
      </c>
      <c r="L22" s="50"/>
    </row>
    <row r="23" spans="1:12" s="64" customFormat="1" ht="15">
      <c r="A23" s="41">
        <v>19</v>
      </c>
      <c r="B23" s="57" t="s">
        <v>58</v>
      </c>
      <c r="C23" s="62"/>
      <c r="D23" s="58" t="s">
        <v>27</v>
      </c>
      <c r="E23" s="45">
        <v>2</v>
      </c>
      <c r="F23" s="46"/>
      <c r="G23" s="47">
        <f t="shared" si="0"/>
        <v>0</v>
      </c>
      <c r="H23" s="48"/>
      <c r="I23" s="47">
        <f t="shared" si="1"/>
        <v>0</v>
      </c>
      <c r="J23" s="47">
        <f t="shared" si="2"/>
        <v>0</v>
      </c>
      <c r="K23" s="42" t="s">
        <v>36</v>
      </c>
      <c r="L23" s="63"/>
    </row>
    <row r="24" spans="1:12" s="64" customFormat="1" ht="15">
      <c r="A24" s="41">
        <v>20</v>
      </c>
      <c r="B24" s="57" t="s">
        <v>58</v>
      </c>
      <c r="C24" s="62"/>
      <c r="D24" s="58" t="s">
        <v>27</v>
      </c>
      <c r="E24" s="45">
        <v>2</v>
      </c>
      <c r="F24" s="46"/>
      <c r="G24" s="47">
        <f t="shared" si="0"/>
        <v>0</v>
      </c>
      <c r="H24" s="48"/>
      <c r="I24" s="47">
        <f t="shared" si="1"/>
        <v>0</v>
      </c>
      <c r="J24" s="47">
        <f t="shared" si="2"/>
        <v>0</v>
      </c>
      <c r="K24" s="59" t="s">
        <v>59</v>
      </c>
      <c r="L24" s="63"/>
    </row>
    <row r="25" spans="1:12" s="64" customFormat="1" ht="15">
      <c r="A25" s="41">
        <v>21</v>
      </c>
      <c r="B25" s="57" t="s">
        <v>58</v>
      </c>
      <c r="C25" s="62"/>
      <c r="D25" s="58" t="s">
        <v>27</v>
      </c>
      <c r="E25" s="45">
        <v>2</v>
      </c>
      <c r="F25" s="46"/>
      <c r="G25" s="47">
        <f t="shared" si="0"/>
        <v>0</v>
      </c>
      <c r="H25" s="48"/>
      <c r="I25" s="47">
        <f t="shared" si="1"/>
        <v>0</v>
      </c>
      <c r="J25" s="47">
        <f t="shared" si="2"/>
        <v>0</v>
      </c>
      <c r="K25" s="59" t="s">
        <v>60</v>
      </c>
      <c r="L25" s="63"/>
    </row>
    <row r="26" spans="1:12" s="64" customFormat="1" ht="15">
      <c r="A26" s="41">
        <v>22</v>
      </c>
      <c r="B26" s="57" t="s">
        <v>58</v>
      </c>
      <c r="C26" s="62"/>
      <c r="D26" s="58" t="s">
        <v>27</v>
      </c>
      <c r="E26" s="45">
        <v>2</v>
      </c>
      <c r="F26" s="46"/>
      <c r="G26" s="47">
        <f t="shared" si="0"/>
        <v>0</v>
      </c>
      <c r="H26" s="48"/>
      <c r="I26" s="47">
        <f t="shared" si="1"/>
        <v>0</v>
      </c>
      <c r="J26" s="47">
        <f t="shared" si="2"/>
        <v>0</v>
      </c>
      <c r="K26" s="59" t="s">
        <v>61</v>
      </c>
      <c r="L26" s="63"/>
    </row>
    <row r="27" spans="1:12" s="64" customFormat="1" ht="15">
      <c r="A27" s="41">
        <v>23</v>
      </c>
      <c r="B27" s="57" t="s">
        <v>58</v>
      </c>
      <c r="C27" s="62"/>
      <c r="D27" s="58" t="s">
        <v>27</v>
      </c>
      <c r="E27" s="45">
        <v>2</v>
      </c>
      <c r="F27" s="46"/>
      <c r="G27" s="47">
        <f t="shared" si="0"/>
        <v>0</v>
      </c>
      <c r="H27" s="48"/>
      <c r="I27" s="47">
        <f t="shared" si="1"/>
        <v>0</v>
      </c>
      <c r="J27" s="47">
        <f t="shared" si="2"/>
        <v>0</v>
      </c>
      <c r="K27" s="59" t="s">
        <v>62</v>
      </c>
      <c r="L27" s="63"/>
    </row>
    <row r="28" spans="1:12" s="64" customFormat="1" ht="15">
      <c r="A28" s="41">
        <v>24</v>
      </c>
      <c r="B28" s="57" t="s">
        <v>58</v>
      </c>
      <c r="C28" s="62"/>
      <c r="D28" s="58" t="s">
        <v>27</v>
      </c>
      <c r="E28" s="45">
        <v>2</v>
      </c>
      <c r="F28" s="46"/>
      <c r="G28" s="47">
        <f t="shared" si="0"/>
        <v>0</v>
      </c>
      <c r="H28" s="48"/>
      <c r="I28" s="47">
        <f t="shared" si="1"/>
        <v>0</v>
      </c>
      <c r="J28" s="47">
        <f t="shared" si="2"/>
        <v>0</v>
      </c>
      <c r="K28" s="59" t="s">
        <v>63</v>
      </c>
      <c r="L28" s="63"/>
    </row>
    <row r="29" spans="1:12" s="64" customFormat="1" ht="15">
      <c r="A29" s="41">
        <v>25</v>
      </c>
      <c r="B29" s="57" t="s">
        <v>58</v>
      </c>
      <c r="C29" s="62"/>
      <c r="D29" s="58" t="s">
        <v>27</v>
      </c>
      <c r="E29" s="45">
        <v>2</v>
      </c>
      <c r="F29" s="46"/>
      <c r="G29" s="47">
        <f t="shared" si="0"/>
        <v>0</v>
      </c>
      <c r="H29" s="48"/>
      <c r="I29" s="47">
        <f t="shared" si="1"/>
        <v>0</v>
      </c>
      <c r="J29" s="47">
        <f t="shared" si="2"/>
        <v>0</v>
      </c>
      <c r="K29" s="59" t="s">
        <v>64</v>
      </c>
      <c r="L29" s="63"/>
    </row>
    <row r="30" spans="1:12" s="64" customFormat="1" ht="15">
      <c r="A30" s="41">
        <v>26</v>
      </c>
      <c r="B30" s="57" t="s">
        <v>58</v>
      </c>
      <c r="C30" s="62"/>
      <c r="D30" s="58" t="s">
        <v>27</v>
      </c>
      <c r="E30" s="45">
        <v>2</v>
      </c>
      <c r="F30" s="46"/>
      <c r="G30" s="47">
        <f t="shared" si="0"/>
        <v>0</v>
      </c>
      <c r="H30" s="48"/>
      <c r="I30" s="47">
        <f t="shared" si="1"/>
        <v>0</v>
      </c>
      <c r="J30" s="47">
        <f t="shared" si="2"/>
        <v>0</v>
      </c>
      <c r="K30" s="59" t="s">
        <v>65</v>
      </c>
      <c r="L30" s="63"/>
    </row>
    <row r="31" spans="1:12" s="64" customFormat="1" ht="15">
      <c r="A31" s="41">
        <v>27</v>
      </c>
      <c r="B31" s="57" t="s">
        <v>58</v>
      </c>
      <c r="C31" s="62"/>
      <c r="D31" s="58" t="s">
        <v>27</v>
      </c>
      <c r="E31" s="45">
        <v>2</v>
      </c>
      <c r="F31" s="46"/>
      <c r="G31" s="47">
        <f t="shared" si="0"/>
        <v>0</v>
      </c>
      <c r="H31" s="48"/>
      <c r="I31" s="47">
        <f t="shared" si="1"/>
        <v>0</v>
      </c>
      <c r="J31" s="47">
        <f t="shared" si="2"/>
        <v>0</v>
      </c>
      <c r="K31" s="59" t="s">
        <v>66</v>
      </c>
      <c r="L31" s="63"/>
    </row>
    <row r="32" spans="1:12" s="64" customFormat="1" ht="15">
      <c r="A32" s="41">
        <v>28</v>
      </c>
      <c r="B32" s="65" t="s">
        <v>67</v>
      </c>
      <c r="C32" s="62"/>
      <c r="D32" s="44" t="s">
        <v>27</v>
      </c>
      <c r="E32" s="45">
        <v>2</v>
      </c>
      <c r="F32" s="46"/>
      <c r="G32" s="47">
        <f t="shared" si="0"/>
        <v>0</v>
      </c>
      <c r="H32" s="48"/>
      <c r="I32" s="47">
        <f t="shared" si="1"/>
        <v>0</v>
      </c>
      <c r="J32" s="47">
        <f t="shared" si="2"/>
        <v>0</v>
      </c>
      <c r="K32" s="59" t="s">
        <v>68</v>
      </c>
      <c r="L32" s="63"/>
    </row>
    <row r="33" spans="1:12" s="64" customFormat="1" ht="15">
      <c r="A33" s="41">
        <v>29</v>
      </c>
      <c r="B33" s="65" t="s">
        <v>67</v>
      </c>
      <c r="C33" s="62"/>
      <c r="D33" s="44" t="s">
        <v>27</v>
      </c>
      <c r="E33" s="45">
        <v>2</v>
      </c>
      <c r="F33" s="46"/>
      <c r="G33" s="47">
        <f t="shared" si="0"/>
        <v>0</v>
      </c>
      <c r="H33" s="48"/>
      <c r="I33" s="47">
        <f t="shared" si="1"/>
        <v>0</v>
      </c>
      <c r="J33" s="47">
        <f t="shared" si="2"/>
        <v>0</v>
      </c>
      <c r="K33" s="59" t="s">
        <v>69</v>
      </c>
      <c r="L33" s="63"/>
    </row>
    <row r="34" spans="1:12" s="64" customFormat="1" ht="15">
      <c r="A34" s="41">
        <v>30</v>
      </c>
      <c r="B34" s="66" t="s">
        <v>37</v>
      </c>
      <c r="C34" s="62"/>
      <c r="D34" s="44" t="s">
        <v>34</v>
      </c>
      <c r="E34" s="45">
        <v>2</v>
      </c>
      <c r="F34" s="46"/>
      <c r="G34" s="47">
        <f t="shared" si="0"/>
        <v>0</v>
      </c>
      <c r="H34" s="48"/>
      <c r="I34" s="47">
        <f t="shared" si="1"/>
        <v>0</v>
      </c>
      <c r="J34" s="47">
        <f t="shared" si="2"/>
        <v>0</v>
      </c>
      <c r="K34" s="61" t="s">
        <v>70</v>
      </c>
      <c r="L34" s="63"/>
    </row>
    <row r="35" spans="1:12" s="64" customFormat="1" ht="15">
      <c r="A35" s="41">
        <v>31</v>
      </c>
      <c r="B35" s="66" t="s">
        <v>38</v>
      </c>
      <c r="C35" s="62"/>
      <c r="D35" s="44" t="s">
        <v>34</v>
      </c>
      <c r="E35" s="45">
        <v>2</v>
      </c>
      <c r="F35" s="46"/>
      <c r="G35" s="47">
        <f t="shared" si="0"/>
        <v>0</v>
      </c>
      <c r="H35" s="48"/>
      <c r="I35" s="47">
        <f t="shared" si="1"/>
        <v>0</v>
      </c>
      <c r="J35" s="47">
        <f t="shared" si="2"/>
        <v>0</v>
      </c>
      <c r="K35" s="61" t="s">
        <v>70</v>
      </c>
      <c r="L35" s="63"/>
    </row>
    <row r="36" spans="1:12" s="64" customFormat="1" ht="15">
      <c r="A36" s="41">
        <v>32</v>
      </c>
      <c r="B36" s="85" t="s">
        <v>71</v>
      </c>
      <c r="C36" s="62"/>
      <c r="D36" s="44" t="s">
        <v>27</v>
      </c>
      <c r="E36" s="45">
        <v>36</v>
      </c>
      <c r="F36" s="46"/>
      <c r="G36" s="47">
        <f t="shared" si="0"/>
        <v>0</v>
      </c>
      <c r="H36" s="48"/>
      <c r="I36" s="47">
        <f t="shared" si="1"/>
        <v>0</v>
      </c>
      <c r="J36" s="47">
        <f t="shared" si="2"/>
        <v>0</v>
      </c>
      <c r="K36" s="59" t="s">
        <v>72</v>
      </c>
      <c r="L36" s="63"/>
    </row>
    <row r="37" spans="1:12" s="64" customFormat="1" ht="15">
      <c r="A37" s="41">
        <v>33</v>
      </c>
      <c r="B37" s="85" t="s">
        <v>71</v>
      </c>
      <c r="C37" s="62"/>
      <c r="D37" s="44" t="s">
        <v>27</v>
      </c>
      <c r="E37" s="45">
        <v>36</v>
      </c>
      <c r="F37" s="46"/>
      <c r="G37" s="47">
        <f aca="true" t="shared" si="3" ref="G37:G68">E37*F37</f>
        <v>0</v>
      </c>
      <c r="H37" s="48"/>
      <c r="I37" s="47">
        <f aca="true" t="shared" si="4" ref="I37:I68">G37*H37</f>
        <v>0</v>
      </c>
      <c r="J37" s="47">
        <f aca="true" t="shared" si="5" ref="J37:J68">G37+I37</f>
        <v>0</v>
      </c>
      <c r="K37" s="59" t="s">
        <v>73</v>
      </c>
      <c r="L37" s="63"/>
    </row>
    <row r="38" spans="1:12" s="64" customFormat="1" ht="15">
      <c r="A38" s="41">
        <v>34</v>
      </c>
      <c r="B38" s="85" t="s">
        <v>71</v>
      </c>
      <c r="C38" s="62"/>
      <c r="D38" s="44" t="s">
        <v>27</v>
      </c>
      <c r="E38" s="67">
        <v>45</v>
      </c>
      <c r="F38" s="46"/>
      <c r="G38" s="47">
        <f t="shared" si="3"/>
        <v>0</v>
      </c>
      <c r="H38" s="48"/>
      <c r="I38" s="47">
        <f t="shared" si="4"/>
        <v>0</v>
      </c>
      <c r="J38" s="47">
        <f t="shared" si="5"/>
        <v>0</v>
      </c>
      <c r="K38" s="59" t="s">
        <v>74</v>
      </c>
      <c r="L38" s="63"/>
    </row>
    <row r="39" spans="1:12" s="64" customFormat="1" ht="15">
      <c r="A39" s="41">
        <v>35</v>
      </c>
      <c r="B39" s="85" t="s">
        <v>71</v>
      </c>
      <c r="C39" s="62"/>
      <c r="D39" s="44" t="s">
        <v>27</v>
      </c>
      <c r="E39" s="67">
        <v>50</v>
      </c>
      <c r="F39" s="46"/>
      <c r="G39" s="47">
        <f t="shared" si="3"/>
        <v>0</v>
      </c>
      <c r="H39" s="48"/>
      <c r="I39" s="47">
        <f t="shared" si="4"/>
        <v>0</v>
      </c>
      <c r="J39" s="47">
        <f t="shared" si="5"/>
        <v>0</v>
      </c>
      <c r="K39" s="59" t="s">
        <v>75</v>
      </c>
      <c r="L39" s="63"/>
    </row>
    <row r="40" spans="1:12" s="64" customFormat="1" ht="15">
      <c r="A40" s="41">
        <v>36</v>
      </c>
      <c r="B40" s="85" t="s">
        <v>71</v>
      </c>
      <c r="C40" s="62"/>
      <c r="D40" s="44" t="s">
        <v>27</v>
      </c>
      <c r="E40" s="67">
        <v>15</v>
      </c>
      <c r="F40" s="46"/>
      <c r="G40" s="47">
        <f t="shared" si="3"/>
        <v>0</v>
      </c>
      <c r="H40" s="48"/>
      <c r="I40" s="47">
        <f t="shared" si="4"/>
        <v>0</v>
      </c>
      <c r="J40" s="47">
        <f t="shared" si="5"/>
        <v>0</v>
      </c>
      <c r="K40" s="59" t="s">
        <v>76</v>
      </c>
      <c r="L40" s="63"/>
    </row>
    <row r="41" spans="1:12" s="64" customFormat="1" ht="15">
      <c r="A41" s="41">
        <v>37</v>
      </c>
      <c r="B41" s="85" t="s">
        <v>71</v>
      </c>
      <c r="C41" s="62"/>
      <c r="D41" s="44" t="s">
        <v>27</v>
      </c>
      <c r="E41" s="67">
        <v>30</v>
      </c>
      <c r="F41" s="46"/>
      <c r="G41" s="47">
        <f t="shared" si="3"/>
        <v>0</v>
      </c>
      <c r="H41" s="48"/>
      <c r="I41" s="47">
        <f t="shared" si="4"/>
        <v>0</v>
      </c>
      <c r="J41" s="47">
        <f t="shared" si="5"/>
        <v>0</v>
      </c>
      <c r="K41" s="61" t="s">
        <v>77</v>
      </c>
      <c r="L41" s="63"/>
    </row>
    <row r="42" spans="1:12" s="64" customFormat="1" ht="15">
      <c r="A42" s="41">
        <v>38</v>
      </c>
      <c r="B42" s="85" t="s">
        <v>71</v>
      </c>
      <c r="C42" s="62"/>
      <c r="D42" s="44" t="s">
        <v>27</v>
      </c>
      <c r="E42" s="67">
        <v>35</v>
      </c>
      <c r="F42" s="46"/>
      <c r="G42" s="47">
        <f t="shared" si="3"/>
        <v>0</v>
      </c>
      <c r="H42" s="48"/>
      <c r="I42" s="47">
        <f t="shared" si="4"/>
        <v>0</v>
      </c>
      <c r="J42" s="47">
        <f t="shared" si="5"/>
        <v>0</v>
      </c>
      <c r="K42" s="61" t="s">
        <v>78</v>
      </c>
      <c r="L42" s="63"/>
    </row>
    <row r="43" spans="1:12" s="64" customFormat="1" ht="15">
      <c r="A43" s="41">
        <v>39</v>
      </c>
      <c r="B43" s="85" t="s">
        <v>71</v>
      </c>
      <c r="C43" s="62"/>
      <c r="D43" s="44" t="s">
        <v>27</v>
      </c>
      <c r="E43" s="67">
        <v>25</v>
      </c>
      <c r="F43" s="46"/>
      <c r="G43" s="47">
        <f t="shared" si="3"/>
        <v>0</v>
      </c>
      <c r="H43" s="48"/>
      <c r="I43" s="47">
        <f t="shared" si="4"/>
        <v>0</v>
      </c>
      <c r="J43" s="47">
        <f t="shared" si="5"/>
        <v>0</v>
      </c>
      <c r="K43" s="61" t="s">
        <v>79</v>
      </c>
      <c r="L43" s="63"/>
    </row>
    <row r="44" spans="1:12" s="64" customFormat="1" ht="15">
      <c r="A44" s="41">
        <v>40</v>
      </c>
      <c r="B44" s="85" t="s">
        <v>71</v>
      </c>
      <c r="C44" s="62"/>
      <c r="D44" s="44" t="s">
        <v>27</v>
      </c>
      <c r="E44" s="67">
        <v>25</v>
      </c>
      <c r="F44" s="46"/>
      <c r="G44" s="47">
        <f t="shared" si="3"/>
        <v>0</v>
      </c>
      <c r="H44" s="48"/>
      <c r="I44" s="47">
        <f t="shared" si="4"/>
        <v>0</v>
      </c>
      <c r="J44" s="47">
        <f t="shared" si="5"/>
        <v>0</v>
      </c>
      <c r="K44" s="61" t="s">
        <v>80</v>
      </c>
      <c r="L44" s="63"/>
    </row>
    <row r="45" spans="1:12" s="64" customFormat="1" ht="15">
      <c r="A45" s="41">
        <v>41</v>
      </c>
      <c r="B45" s="85" t="s">
        <v>71</v>
      </c>
      <c r="C45" s="62"/>
      <c r="D45" s="44" t="s">
        <v>27</v>
      </c>
      <c r="E45" s="67">
        <v>20</v>
      </c>
      <c r="F45" s="46"/>
      <c r="G45" s="47">
        <f t="shared" si="3"/>
        <v>0</v>
      </c>
      <c r="H45" s="48"/>
      <c r="I45" s="47">
        <f t="shared" si="4"/>
        <v>0</v>
      </c>
      <c r="J45" s="47">
        <f t="shared" si="5"/>
        <v>0</v>
      </c>
      <c r="K45" s="61" t="s">
        <v>81</v>
      </c>
      <c r="L45" s="63"/>
    </row>
    <row r="46" spans="1:12" s="64" customFormat="1" ht="15">
      <c r="A46" s="41">
        <v>42</v>
      </c>
      <c r="B46" s="85" t="s">
        <v>71</v>
      </c>
      <c r="C46" s="62"/>
      <c r="D46" s="44" t="s">
        <v>27</v>
      </c>
      <c r="E46" s="67">
        <v>20</v>
      </c>
      <c r="F46" s="46"/>
      <c r="G46" s="47">
        <f t="shared" si="3"/>
        <v>0</v>
      </c>
      <c r="H46" s="48"/>
      <c r="I46" s="47">
        <f t="shared" si="4"/>
        <v>0</v>
      </c>
      <c r="J46" s="47">
        <f t="shared" si="5"/>
        <v>0</v>
      </c>
      <c r="K46" s="61" t="s">
        <v>82</v>
      </c>
      <c r="L46" s="63"/>
    </row>
    <row r="47" spans="1:12" s="64" customFormat="1" ht="15">
      <c r="A47" s="41">
        <v>43</v>
      </c>
      <c r="B47" s="85" t="s">
        <v>71</v>
      </c>
      <c r="C47" s="62"/>
      <c r="D47" s="44" t="s">
        <v>27</v>
      </c>
      <c r="E47" s="67">
        <v>30</v>
      </c>
      <c r="F47" s="46"/>
      <c r="G47" s="47">
        <f t="shared" si="3"/>
        <v>0</v>
      </c>
      <c r="H47" s="48"/>
      <c r="I47" s="47">
        <f t="shared" si="4"/>
        <v>0</v>
      </c>
      <c r="J47" s="47">
        <f t="shared" si="5"/>
        <v>0</v>
      </c>
      <c r="K47" s="61" t="s">
        <v>83</v>
      </c>
      <c r="L47" s="63"/>
    </row>
    <row r="48" spans="1:12" s="64" customFormat="1" ht="15">
      <c r="A48" s="41">
        <v>44</v>
      </c>
      <c r="B48" s="85" t="s">
        <v>71</v>
      </c>
      <c r="C48" s="62"/>
      <c r="D48" s="44" t="s">
        <v>27</v>
      </c>
      <c r="E48" s="67">
        <v>20</v>
      </c>
      <c r="F48" s="46"/>
      <c r="G48" s="47">
        <f t="shared" si="3"/>
        <v>0</v>
      </c>
      <c r="H48" s="48"/>
      <c r="I48" s="47">
        <f t="shared" si="4"/>
        <v>0</v>
      </c>
      <c r="J48" s="47">
        <f t="shared" si="5"/>
        <v>0</v>
      </c>
      <c r="K48" s="61" t="s">
        <v>84</v>
      </c>
      <c r="L48" s="63"/>
    </row>
    <row r="49" spans="1:12" s="64" customFormat="1" ht="15">
      <c r="A49" s="41">
        <v>45</v>
      </c>
      <c r="B49" s="85" t="s">
        <v>71</v>
      </c>
      <c r="C49" s="62"/>
      <c r="D49" s="44" t="s">
        <v>27</v>
      </c>
      <c r="E49" s="45">
        <v>20</v>
      </c>
      <c r="F49" s="46"/>
      <c r="G49" s="47">
        <f t="shared" si="3"/>
        <v>0</v>
      </c>
      <c r="H49" s="48"/>
      <c r="I49" s="47">
        <f t="shared" si="4"/>
        <v>0</v>
      </c>
      <c r="J49" s="47">
        <f t="shared" si="5"/>
        <v>0</v>
      </c>
      <c r="K49" s="61" t="s">
        <v>85</v>
      </c>
      <c r="L49" s="63"/>
    </row>
    <row r="50" spans="1:12" s="64" customFormat="1" ht="15">
      <c r="A50" s="41">
        <v>46</v>
      </c>
      <c r="B50" s="85" t="s">
        <v>71</v>
      </c>
      <c r="C50" s="62"/>
      <c r="D50" s="44" t="s">
        <v>27</v>
      </c>
      <c r="E50" s="45">
        <v>20</v>
      </c>
      <c r="F50" s="46"/>
      <c r="G50" s="47">
        <f t="shared" si="3"/>
        <v>0</v>
      </c>
      <c r="H50" s="48"/>
      <c r="I50" s="47">
        <f t="shared" si="4"/>
        <v>0</v>
      </c>
      <c r="J50" s="47">
        <f t="shared" si="5"/>
        <v>0</v>
      </c>
      <c r="K50" s="61" t="s">
        <v>86</v>
      </c>
      <c r="L50" s="63"/>
    </row>
    <row r="51" spans="1:12" s="64" customFormat="1" ht="120" customHeight="1">
      <c r="A51" s="41">
        <v>47</v>
      </c>
      <c r="B51" s="65" t="s">
        <v>88</v>
      </c>
      <c r="C51" s="62"/>
      <c r="D51" s="44" t="s">
        <v>27</v>
      </c>
      <c r="E51" s="45">
        <v>2</v>
      </c>
      <c r="F51" s="54"/>
      <c r="G51" s="47">
        <f t="shared" si="3"/>
        <v>0</v>
      </c>
      <c r="H51" s="48"/>
      <c r="I51" s="47">
        <f t="shared" si="4"/>
        <v>0</v>
      </c>
      <c r="J51" s="47">
        <f t="shared" si="5"/>
        <v>0</v>
      </c>
      <c r="K51" s="66" t="s">
        <v>87</v>
      </c>
      <c r="L51" s="63"/>
    </row>
    <row r="52" spans="1:12" s="64" customFormat="1" ht="15">
      <c r="A52" s="41">
        <v>48</v>
      </c>
      <c r="B52" s="85" t="s">
        <v>89</v>
      </c>
      <c r="C52" s="62"/>
      <c r="D52" s="44" t="s">
        <v>27</v>
      </c>
      <c r="E52" s="45">
        <v>7</v>
      </c>
      <c r="F52" s="46"/>
      <c r="G52" s="47">
        <f t="shared" si="3"/>
        <v>0</v>
      </c>
      <c r="H52" s="48"/>
      <c r="I52" s="47">
        <f t="shared" si="4"/>
        <v>0</v>
      </c>
      <c r="J52" s="47">
        <f t="shared" si="5"/>
        <v>0</v>
      </c>
      <c r="K52" s="61" t="s">
        <v>90</v>
      </c>
      <c r="L52" s="63"/>
    </row>
    <row r="53" spans="1:12" s="64" customFormat="1" ht="15">
      <c r="A53" s="41">
        <v>49</v>
      </c>
      <c r="B53" s="65" t="s">
        <v>39</v>
      </c>
      <c r="C53" s="62"/>
      <c r="D53" s="44" t="s">
        <v>27</v>
      </c>
      <c r="E53" s="45">
        <v>7</v>
      </c>
      <c r="F53" s="46"/>
      <c r="G53" s="47">
        <f t="shared" si="3"/>
        <v>0</v>
      </c>
      <c r="H53" s="48"/>
      <c r="I53" s="47">
        <f t="shared" si="4"/>
        <v>0</v>
      </c>
      <c r="J53" s="47">
        <f t="shared" si="5"/>
        <v>0</v>
      </c>
      <c r="K53" s="61" t="s">
        <v>90</v>
      </c>
      <c r="L53" s="63"/>
    </row>
    <row r="54" spans="1:12" s="64" customFormat="1" ht="26.25">
      <c r="A54" s="41">
        <v>50</v>
      </c>
      <c r="B54" s="57" t="s">
        <v>96</v>
      </c>
      <c r="C54" s="62"/>
      <c r="D54" s="44" t="s">
        <v>27</v>
      </c>
      <c r="E54" s="45">
        <v>300</v>
      </c>
      <c r="F54" s="46"/>
      <c r="G54" s="47">
        <f t="shared" si="3"/>
        <v>0</v>
      </c>
      <c r="H54" s="48"/>
      <c r="I54" s="47">
        <f t="shared" si="4"/>
        <v>0</v>
      </c>
      <c r="J54" s="47">
        <f t="shared" si="5"/>
        <v>0</v>
      </c>
      <c r="K54" s="42" t="s">
        <v>91</v>
      </c>
      <c r="L54" s="63"/>
    </row>
    <row r="55" spans="1:12" s="64" customFormat="1" ht="26.25">
      <c r="A55" s="41">
        <v>51</v>
      </c>
      <c r="B55" s="57" t="s">
        <v>96</v>
      </c>
      <c r="C55" s="62"/>
      <c r="D55" s="44" t="s">
        <v>27</v>
      </c>
      <c r="E55" s="45">
        <v>300</v>
      </c>
      <c r="F55" s="46"/>
      <c r="G55" s="47">
        <f t="shared" si="3"/>
        <v>0</v>
      </c>
      <c r="H55" s="48"/>
      <c r="I55" s="47">
        <f t="shared" si="4"/>
        <v>0</v>
      </c>
      <c r="J55" s="47">
        <f t="shared" si="5"/>
        <v>0</v>
      </c>
      <c r="K55" s="42" t="s">
        <v>92</v>
      </c>
      <c r="L55" s="63"/>
    </row>
    <row r="56" spans="1:12" s="64" customFormat="1" ht="26.25">
      <c r="A56" s="41">
        <v>52</v>
      </c>
      <c r="B56" s="57" t="s">
        <v>96</v>
      </c>
      <c r="C56" s="62"/>
      <c r="D56" s="44" t="s">
        <v>27</v>
      </c>
      <c r="E56" s="45">
        <v>300</v>
      </c>
      <c r="F56" s="46"/>
      <c r="G56" s="47">
        <f t="shared" si="3"/>
        <v>0</v>
      </c>
      <c r="H56" s="48"/>
      <c r="I56" s="47">
        <f t="shared" si="4"/>
        <v>0</v>
      </c>
      <c r="J56" s="47">
        <f t="shared" si="5"/>
        <v>0</v>
      </c>
      <c r="K56" s="42" t="s">
        <v>93</v>
      </c>
      <c r="L56" s="63"/>
    </row>
    <row r="57" spans="1:12" s="64" customFormat="1" ht="26.25">
      <c r="A57" s="41">
        <v>53</v>
      </c>
      <c r="B57" s="57" t="s">
        <v>96</v>
      </c>
      <c r="C57" s="62"/>
      <c r="D57" s="44" t="s">
        <v>27</v>
      </c>
      <c r="E57" s="45">
        <v>200</v>
      </c>
      <c r="F57" s="46"/>
      <c r="G57" s="47">
        <f t="shared" si="3"/>
        <v>0</v>
      </c>
      <c r="H57" s="48"/>
      <c r="I57" s="47">
        <f t="shared" si="4"/>
        <v>0</v>
      </c>
      <c r="J57" s="47">
        <f t="shared" si="5"/>
        <v>0</v>
      </c>
      <c r="K57" s="42" t="s">
        <v>94</v>
      </c>
      <c r="L57" s="63"/>
    </row>
    <row r="58" spans="1:12" s="64" customFormat="1" ht="26.25">
      <c r="A58" s="41">
        <v>54</v>
      </c>
      <c r="B58" s="57" t="s">
        <v>96</v>
      </c>
      <c r="C58" s="62"/>
      <c r="D58" s="44" t="s">
        <v>27</v>
      </c>
      <c r="E58" s="45">
        <v>200</v>
      </c>
      <c r="F58" s="46"/>
      <c r="G58" s="47">
        <f t="shared" si="3"/>
        <v>0</v>
      </c>
      <c r="H58" s="48"/>
      <c r="I58" s="47">
        <f t="shared" si="4"/>
        <v>0</v>
      </c>
      <c r="J58" s="47">
        <f t="shared" si="5"/>
        <v>0</v>
      </c>
      <c r="K58" s="42" t="s">
        <v>95</v>
      </c>
      <c r="L58" s="63"/>
    </row>
    <row r="59" spans="1:12" s="64" customFormat="1" ht="26.25">
      <c r="A59" s="41">
        <v>55</v>
      </c>
      <c r="B59" s="66" t="s">
        <v>99</v>
      </c>
      <c r="C59" s="62"/>
      <c r="D59" s="44" t="s">
        <v>27</v>
      </c>
      <c r="E59" s="45">
        <v>180</v>
      </c>
      <c r="F59" s="46"/>
      <c r="G59" s="47">
        <f t="shared" si="3"/>
        <v>0</v>
      </c>
      <c r="H59" s="48"/>
      <c r="I59" s="47">
        <f t="shared" si="4"/>
        <v>0</v>
      </c>
      <c r="J59" s="47">
        <f t="shared" si="5"/>
        <v>0</v>
      </c>
      <c r="K59" s="66" t="s">
        <v>97</v>
      </c>
      <c r="L59" s="63"/>
    </row>
    <row r="60" spans="1:12" s="64" customFormat="1" ht="26.25">
      <c r="A60" s="41">
        <v>56</v>
      </c>
      <c r="B60" s="66" t="s">
        <v>99</v>
      </c>
      <c r="C60" s="62"/>
      <c r="D60" s="44" t="s">
        <v>27</v>
      </c>
      <c r="E60" s="45">
        <v>180</v>
      </c>
      <c r="F60" s="46"/>
      <c r="G60" s="47">
        <f t="shared" si="3"/>
        <v>0</v>
      </c>
      <c r="H60" s="48"/>
      <c r="I60" s="47">
        <f t="shared" si="4"/>
        <v>0</v>
      </c>
      <c r="J60" s="47">
        <f t="shared" si="5"/>
        <v>0</v>
      </c>
      <c r="K60" s="66" t="s">
        <v>98</v>
      </c>
      <c r="L60" s="63"/>
    </row>
    <row r="61" spans="1:12" s="64" customFormat="1" ht="15">
      <c r="A61" s="41">
        <v>57</v>
      </c>
      <c r="B61" s="85" t="s">
        <v>100</v>
      </c>
      <c r="C61" s="62"/>
      <c r="D61" s="44" t="s">
        <v>34</v>
      </c>
      <c r="E61" s="45">
        <v>1</v>
      </c>
      <c r="F61" s="46"/>
      <c r="G61" s="47">
        <f t="shared" si="3"/>
        <v>0</v>
      </c>
      <c r="H61" s="48"/>
      <c r="I61" s="47">
        <f t="shared" si="4"/>
        <v>0</v>
      </c>
      <c r="J61" s="47">
        <f t="shared" si="5"/>
        <v>0</v>
      </c>
      <c r="K61" s="61" t="s">
        <v>101</v>
      </c>
      <c r="L61" s="63"/>
    </row>
    <row r="62" spans="1:12" s="64" customFormat="1" ht="15">
      <c r="A62" s="41">
        <v>58</v>
      </c>
      <c r="B62" s="86" t="s">
        <v>103</v>
      </c>
      <c r="C62" s="62"/>
      <c r="D62" s="44" t="s">
        <v>27</v>
      </c>
      <c r="E62" s="45">
        <v>2</v>
      </c>
      <c r="F62" s="46"/>
      <c r="G62" s="47">
        <f t="shared" si="3"/>
        <v>0</v>
      </c>
      <c r="H62" s="48"/>
      <c r="I62" s="47">
        <f t="shared" si="4"/>
        <v>0</v>
      </c>
      <c r="J62" s="47">
        <f t="shared" si="5"/>
        <v>0</v>
      </c>
      <c r="K62" s="59" t="s">
        <v>102</v>
      </c>
      <c r="L62" s="63"/>
    </row>
    <row r="63" spans="1:12" s="64" customFormat="1" ht="15">
      <c r="A63" s="41">
        <v>59</v>
      </c>
      <c r="B63" s="86" t="s">
        <v>103</v>
      </c>
      <c r="C63" s="62"/>
      <c r="D63" s="44" t="s">
        <v>27</v>
      </c>
      <c r="E63" s="45">
        <v>2</v>
      </c>
      <c r="F63" s="46"/>
      <c r="G63" s="47">
        <f t="shared" si="3"/>
        <v>0</v>
      </c>
      <c r="H63" s="48"/>
      <c r="I63" s="47">
        <f t="shared" si="4"/>
        <v>0</v>
      </c>
      <c r="J63" s="47">
        <f t="shared" si="5"/>
        <v>0</v>
      </c>
      <c r="K63" s="59" t="s">
        <v>104</v>
      </c>
      <c r="L63" s="63"/>
    </row>
    <row r="64" spans="1:12" s="64" customFormat="1" ht="15">
      <c r="A64" s="41">
        <v>60</v>
      </c>
      <c r="B64" s="86" t="s">
        <v>109</v>
      </c>
      <c r="C64" s="62"/>
      <c r="D64" s="44" t="s">
        <v>27</v>
      </c>
      <c r="E64" s="45">
        <v>2</v>
      </c>
      <c r="F64" s="46"/>
      <c r="G64" s="47">
        <f t="shared" si="3"/>
        <v>0</v>
      </c>
      <c r="H64" s="48"/>
      <c r="I64" s="47">
        <f t="shared" si="4"/>
        <v>0</v>
      </c>
      <c r="J64" s="47">
        <f t="shared" si="5"/>
        <v>0</v>
      </c>
      <c r="K64" s="59" t="s">
        <v>105</v>
      </c>
      <c r="L64" s="63"/>
    </row>
    <row r="65" spans="1:12" s="64" customFormat="1" ht="15">
      <c r="A65" s="41">
        <v>61</v>
      </c>
      <c r="B65" s="86" t="s">
        <v>103</v>
      </c>
      <c r="C65" s="62"/>
      <c r="D65" s="44" t="s">
        <v>27</v>
      </c>
      <c r="E65" s="45">
        <v>2</v>
      </c>
      <c r="F65" s="46"/>
      <c r="G65" s="47">
        <f t="shared" si="3"/>
        <v>0</v>
      </c>
      <c r="H65" s="48"/>
      <c r="I65" s="47">
        <f t="shared" si="4"/>
        <v>0</v>
      </c>
      <c r="J65" s="47">
        <f t="shared" si="5"/>
        <v>0</v>
      </c>
      <c r="K65" s="59" t="s">
        <v>106</v>
      </c>
      <c r="L65" s="63"/>
    </row>
    <row r="66" spans="1:12" s="64" customFormat="1" ht="15">
      <c r="A66" s="41">
        <v>62</v>
      </c>
      <c r="B66" s="86" t="s">
        <v>103</v>
      </c>
      <c r="C66" s="62"/>
      <c r="D66" s="44" t="s">
        <v>27</v>
      </c>
      <c r="E66" s="45">
        <v>2</v>
      </c>
      <c r="F66" s="46"/>
      <c r="G66" s="47">
        <f t="shared" si="3"/>
        <v>0</v>
      </c>
      <c r="H66" s="48"/>
      <c r="I66" s="47">
        <f t="shared" si="4"/>
        <v>0</v>
      </c>
      <c r="J66" s="47">
        <f t="shared" si="5"/>
        <v>0</v>
      </c>
      <c r="K66" s="59" t="s">
        <v>107</v>
      </c>
      <c r="L66" s="63"/>
    </row>
    <row r="67" spans="1:12" s="64" customFormat="1" ht="15">
      <c r="A67" s="41">
        <v>63</v>
      </c>
      <c r="B67" s="86" t="s">
        <v>103</v>
      </c>
      <c r="C67" s="62"/>
      <c r="D67" s="44" t="s">
        <v>27</v>
      </c>
      <c r="E67" s="45">
        <v>2</v>
      </c>
      <c r="F67" s="46"/>
      <c r="G67" s="47">
        <f t="shared" si="3"/>
        <v>0</v>
      </c>
      <c r="H67" s="48"/>
      <c r="I67" s="47">
        <f t="shared" si="4"/>
        <v>0</v>
      </c>
      <c r="J67" s="47">
        <f t="shared" si="5"/>
        <v>0</v>
      </c>
      <c r="K67" s="59" t="s">
        <v>108</v>
      </c>
      <c r="L67" s="63"/>
    </row>
    <row r="68" spans="1:12" s="64" customFormat="1" ht="15">
      <c r="A68" s="41">
        <v>64</v>
      </c>
      <c r="B68" s="86" t="s">
        <v>103</v>
      </c>
      <c r="C68" s="62"/>
      <c r="D68" s="44" t="s">
        <v>27</v>
      </c>
      <c r="E68" s="45">
        <v>2</v>
      </c>
      <c r="F68" s="46"/>
      <c r="G68" s="47">
        <f t="shared" si="3"/>
        <v>0</v>
      </c>
      <c r="H68" s="48"/>
      <c r="I68" s="47">
        <f t="shared" si="4"/>
        <v>0</v>
      </c>
      <c r="J68" s="47">
        <f t="shared" si="5"/>
        <v>0</v>
      </c>
      <c r="K68" s="59" t="s">
        <v>110</v>
      </c>
      <c r="L68" s="63"/>
    </row>
    <row r="69" spans="1:12" s="64" customFormat="1" ht="15">
      <c r="A69" s="41">
        <v>65</v>
      </c>
      <c r="B69" s="86" t="s">
        <v>103</v>
      </c>
      <c r="C69" s="62"/>
      <c r="D69" s="44" t="s">
        <v>27</v>
      </c>
      <c r="E69" s="45">
        <v>2</v>
      </c>
      <c r="F69" s="46"/>
      <c r="G69" s="47">
        <f aca="true" t="shared" si="6" ref="G69:G90">E69*F69</f>
        <v>0</v>
      </c>
      <c r="H69" s="48"/>
      <c r="I69" s="47">
        <f aca="true" t="shared" si="7" ref="I69:I90">G69*H69</f>
        <v>0</v>
      </c>
      <c r="J69" s="47">
        <f aca="true" t="shared" si="8" ref="J69:J90">G69+I69</f>
        <v>0</v>
      </c>
      <c r="K69" s="59" t="s">
        <v>111</v>
      </c>
      <c r="L69" s="63"/>
    </row>
    <row r="70" spans="1:12" s="64" customFormat="1" ht="15">
      <c r="A70" s="41">
        <v>66</v>
      </c>
      <c r="B70" s="86" t="s">
        <v>103</v>
      </c>
      <c r="C70" s="62"/>
      <c r="D70" s="44" t="s">
        <v>27</v>
      </c>
      <c r="E70" s="45">
        <v>2</v>
      </c>
      <c r="F70" s="46"/>
      <c r="G70" s="47">
        <f t="shared" si="6"/>
        <v>0</v>
      </c>
      <c r="H70" s="48"/>
      <c r="I70" s="47">
        <f t="shared" si="7"/>
        <v>0</v>
      </c>
      <c r="J70" s="47">
        <f t="shared" si="8"/>
        <v>0</v>
      </c>
      <c r="K70" s="59" t="s">
        <v>112</v>
      </c>
      <c r="L70" s="63"/>
    </row>
    <row r="71" spans="1:12" s="64" customFormat="1" ht="15">
      <c r="A71" s="41">
        <v>67</v>
      </c>
      <c r="B71" s="86" t="s">
        <v>103</v>
      </c>
      <c r="C71" s="62"/>
      <c r="D71" s="44" t="s">
        <v>27</v>
      </c>
      <c r="E71" s="45">
        <v>2</v>
      </c>
      <c r="F71" s="46"/>
      <c r="G71" s="47">
        <f t="shared" si="6"/>
        <v>0</v>
      </c>
      <c r="H71" s="48"/>
      <c r="I71" s="47">
        <f t="shared" si="7"/>
        <v>0</v>
      </c>
      <c r="J71" s="47">
        <f t="shared" si="8"/>
        <v>0</v>
      </c>
      <c r="K71" s="59" t="s">
        <v>113</v>
      </c>
      <c r="L71" s="63"/>
    </row>
    <row r="72" spans="1:12" s="64" customFormat="1" ht="15">
      <c r="A72" s="41">
        <v>68</v>
      </c>
      <c r="B72" s="86" t="s">
        <v>103</v>
      </c>
      <c r="C72" s="62"/>
      <c r="D72" s="44" t="s">
        <v>27</v>
      </c>
      <c r="E72" s="45">
        <v>2</v>
      </c>
      <c r="F72" s="46"/>
      <c r="G72" s="47">
        <f t="shared" si="6"/>
        <v>0</v>
      </c>
      <c r="H72" s="48"/>
      <c r="I72" s="47">
        <f t="shared" si="7"/>
        <v>0</v>
      </c>
      <c r="J72" s="47">
        <f t="shared" si="8"/>
        <v>0</v>
      </c>
      <c r="K72" s="59" t="s">
        <v>114</v>
      </c>
      <c r="L72" s="63"/>
    </row>
    <row r="73" spans="1:12" s="64" customFormat="1" ht="15">
      <c r="A73" s="41">
        <v>69</v>
      </c>
      <c r="B73" s="86" t="s">
        <v>103</v>
      </c>
      <c r="C73" s="62"/>
      <c r="D73" s="44" t="s">
        <v>27</v>
      </c>
      <c r="E73" s="45">
        <v>2</v>
      </c>
      <c r="F73" s="46"/>
      <c r="G73" s="47">
        <f t="shared" si="6"/>
        <v>0</v>
      </c>
      <c r="H73" s="48"/>
      <c r="I73" s="47">
        <f t="shared" si="7"/>
        <v>0</v>
      </c>
      <c r="J73" s="47">
        <f t="shared" si="8"/>
        <v>0</v>
      </c>
      <c r="K73" s="59" t="s">
        <v>115</v>
      </c>
      <c r="L73" s="63"/>
    </row>
    <row r="74" spans="1:12" s="64" customFormat="1" ht="15">
      <c r="A74" s="41">
        <v>70</v>
      </c>
      <c r="B74" s="86" t="s">
        <v>103</v>
      </c>
      <c r="C74" s="62"/>
      <c r="D74" s="44" t="s">
        <v>27</v>
      </c>
      <c r="E74" s="45">
        <v>2</v>
      </c>
      <c r="F74" s="46"/>
      <c r="G74" s="47">
        <f t="shared" si="6"/>
        <v>0</v>
      </c>
      <c r="H74" s="48"/>
      <c r="I74" s="47">
        <f t="shared" si="7"/>
        <v>0</v>
      </c>
      <c r="J74" s="47">
        <f t="shared" si="8"/>
        <v>0</v>
      </c>
      <c r="K74" s="59" t="s">
        <v>116</v>
      </c>
      <c r="L74" s="63"/>
    </row>
    <row r="75" spans="1:12" s="64" customFormat="1" ht="15">
      <c r="A75" s="41">
        <v>71</v>
      </c>
      <c r="B75" s="86" t="s">
        <v>109</v>
      </c>
      <c r="C75" s="62"/>
      <c r="D75" s="44" t="s">
        <v>27</v>
      </c>
      <c r="E75" s="45">
        <v>2</v>
      </c>
      <c r="F75" s="46"/>
      <c r="G75" s="47">
        <f t="shared" si="6"/>
        <v>0</v>
      </c>
      <c r="H75" s="48"/>
      <c r="I75" s="47">
        <f t="shared" si="7"/>
        <v>0</v>
      </c>
      <c r="J75" s="47">
        <f t="shared" si="8"/>
        <v>0</v>
      </c>
      <c r="K75" s="59" t="s">
        <v>117</v>
      </c>
      <c r="L75" s="63"/>
    </row>
    <row r="76" spans="1:12" s="64" customFormat="1" ht="15">
      <c r="A76" s="41">
        <v>72</v>
      </c>
      <c r="B76" s="86" t="s">
        <v>103</v>
      </c>
      <c r="C76" s="62"/>
      <c r="D76" s="44" t="s">
        <v>27</v>
      </c>
      <c r="E76" s="45">
        <v>2</v>
      </c>
      <c r="F76" s="46"/>
      <c r="G76" s="47">
        <f t="shared" si="6"/>
        <v>0</v>
      </c>
      <c r="H76" s="48"/>
      <c r="I76" s="47">
        <f t="shared" si="7"/>
        <v>0</v>
      </c>
      <c r="J76" s="47">
        <f t="shared" si="8"/>
        <v>0</v>
      </c>
      <c r="K76" s="59" t="s">
        <v>118</v>
      </c>
      <c r="L76" s="63"/>
    </row>
    <row r="77" spans="1:12" s="64" customFormat="1" ht="15">
      <c r="A77" s="41">
        <v>73</v>
      </c>
      <c r="B77" s="86" t="s">
        <v>109</v>
      </c>
      <c r="C77" s="62"/>
      <c r="D77" s="44" t="s">
        <v>27</v>
      </c>
      <c r="E77" s="45">
        <v>2</v>
      </c>
      <c r="F77" s="46"/>
      <c r="G77" s="47">
        <f t="shared" si="6"/>
        <v>0</v>
      </c>
      <c r="H77" s="48"/>
      <c r="I77" s="47">
        <f t="shared" si="7"/>
        <v>0</v>
      </c>
      <c r="J77" s="47">
        <f t="shared" si="8"/>
        <v>0</v>
      </c>
      <c r="K77" s="59" t="s">
        <v>119</v>
      </c>
      <c r="L77" s="63"/>
    </row>
    <row r="78" spans="1:12" s="64" customFormat="1" ht="15">
      <c r="A78" s="41">
        <v>74</v>
      </c>
      <c r="B78" s="86" t="s">
        <v>103</v>
      </c>
      <c r="C78" s="62"/>
      <c r="D78" s="44" t="s">
        <v>27</v>
      </c>
      <c r="E78" s="45">
        <v>2</v>
      </c>
      <c r="F78" s="46"/>
      <c r="G78" s="47">
        <f t="shared" si="6"/>
        <v>0</v>
      </c>
      <c r="H78" s="48"/>
      <c r="I78" s="47">
        <f t="shared" si="7"/>
        <v>0</v>
      </c>
      <c r="J78" s="47">
        <f t="shared" si="8"/>
        <v>0</v>
      </c>
      <c r="K78" s="59" t="s">
        <v>122</v>
      </c>
      <c r="L78" s="63"/>
    </row>
    <row r="79" spans="1:12" s="64" customFormat="1" ht="15">
      <c r="A79" s="41">
        <v>75</v>
      </c>
      <c r="B79" s="86" t="s">
        <v>103</v>
      </c>
      <c r="C79" s="62"/>
      <c r="D79" s="44" t="s">
        <v>27</v>
      </c>
      <c r="E79" s="45">
        <v>2</v>
      </c>
      <c r="F79" s="46"/>
      <c r="G79" s="47">
        <f t="shared" si="6"/>
        <v>0</v>
      </c>
      <c r="H79" s="48"/>
      <c r="I79" s="47">
        <f t="shared" si="7"/>
        <v>0</v>
      </c>
      <c r="J79" s="47">
        <f t="shared" si="8"/>
        <v>0</v>
      </c>
      <c r="K79" s="59" t="s">
        <v>120</v>
      </c>
      <c r="L79" s="63"/>
    </row>
    <row r="80" spans="1:12" s="64" customFormat="1" ht="15">
      <c r="A80" s="41">
        <v>76</v>
      </c>
      <c r="B80" s="86" t="s">
        <v>109</v>
      </c>
      <c r="C80" s="62"/>
      <c r="D80" s="44" t="s">
        <v>27</v>
      </c>
      <c r="E80" s="45">
        <v>2</v>
      </c>
      <c r="F80" s="46"/>
      <c r="G80" s="47">
        <f t="shared" si="6"/>
        <v>0</v>
      </c>
      <c r="H80" s="48"/>
      <c r="I80" s="47">
        <f t="shared" si="7"/>
        <v>0</v>
      </c>
      <c r="J80" s="47">
        <f t="shared" si="8"/>
        <v>0</v>
      </c>
      <c r="K80" s="59" t="s">
        <v>121</v>
      </c>
      <c r="L80" s="63"/>
    </row>
    <row r="81" spans="1:12" s="64" customFormat="1" ht="15">
      <c r="A81" s="41">
        <v>77</v>
      </c>
      <c r="B81" s="87" t="s">
        <v>130</v>
      </c>
      <c r="C81" s="62"/>
      <c r="D81" s="44" t="s">
        <v>27</v>
      </c>
      <c r="E81" s="45">
        <v>1</v>
      </c>
      <c r="F81" s="46"/>
      <c r="G81" s="47">
        <f t="shared" si="6"/>
        <v>0</v>
      </c>
      <c r="H81" s="48"/>
      <c r="I81" s="47">
        <f t="shared" si="7"/>
        <v>0</v>
      </c>
      <c r="J81" s="47">
        <f t="shared" si="8"/>
        <v>0</v>
      </c>
      <c r="K81" s="59" t="s">
        <v>123</v>
      </c>
      <c r="L81" s="63"/>
    </row>
    <row r="82" spans="1:12" s="64" customFormat="1" ht="15">
      <c r="A82" s="41">
        <v>78</v>
      </c>
      <c r="B82" s="87" t="s">
        <v>130</v>
      </c>
      <c r="C82" s="62"/>
      <c r="D82" s="44" t="s">
        <v>27</v>
      </c>
      <c r="E82" s="45">
        <v>1</v>
      </c>
      <c r="F82" s="46"/>
      <c r="G82" s="47">
        <f t="shared" si="6"/>
        <v>0</v>
      </c>
      <c r="H82" s="48"/>
      <c r="I82" s="47">
        <f t="shared" si="7"/>
        <v>0</v>
      </c>
      <c r="J82" s="47">
        <f t="shared" si="8"/>
        <v>0</v>
      </c>
      <c r="K82" s="59" t="s">
        <v>124</v>
      </c>
      <c r="L82" s="63"/>
    </row>
    <row r="83" spans="1:12" s="64" customFormat="1" ht="15">
      <c r="A83" s="41">
        <v>79</v>
      </c>
      <c r="B83" s="87" t="s">
        <v>130</v>
      </c>
      <c r="C83" s="62"/>
      <c r="D83" s="44" t="s">
        <v>27</v>
      </c>
      <c r="E83" s="45">
        <v>1</v>
      </c>
      <c r="F83" s="46"/>
      <c r="G83" s="47">
        <f t="shared" si="6"/>
        <v>0</v>
      </c>
      <c r="H83" s="48"/>
      <c r="I83" s="47">
        <f t="shared" si="7"/>
        <v>0</v>
      </c>
      <c r="J83" s="47">
        <f t="shared" si="8"/>
        <v>0</v>
      </c>
      <c r="K83" s="59" t="s">
        <v>125</v>
      </c>
      <c r="L83" s="63"/>
    </row>
    <row r="84" spans="1:12" s="64" customFormat="1" ht="15">
      <c r="A84" s="41">
        <v>80</v>
      </c>
      <c r="B84" s="87" t="s">
        <v>130</v>
      </c>
      <c r="C84" s="62"/>
      <c r="D84" s="44" t="s">
        <v>27</v>
      </c>
      <c r="E84" s="45">
        <v>1</v>
      </c>
      <c r="F84" s="46"/>
      <c r="G84" s="47">
        <f t="shared" si="6"/>
        <v>0</v>
      </c>
      <c r="H84" s="48"/>
      <c r="I84" s="47">
        <f t="shared" si="7"/>
        <v>0</v>
      </c>
      <c r="J84" s="47">
        <f t="shared" si="8"/>
        <v>0</v>
      </c>
      <c r="K84" s="59" t="s">
        <v>126</v>
      </c>
      <c r="L84" s="63"/>
    </row>
    <row r="85" spans="1:12" s="64" customFormat="1" ht="15">
      <c r="A85" s="41">
        <v>81</v>
      </c>
      <c r="B85" s="87" t="s">
        <v>130</v>
      </c>
      <c r="C85" s="62"/>
      <c r="D85" s="44" t="s">
        <v>27</v>
      </c>
      <c r="E85" s="45">
        <v>1</v>
      </c>
      <c r="F85" s="46"/>
      <c r="G85" s="47">
        <f t="shared" si="6"/>
        <v>0</v>
      </c>
      <c r="H85" s="48"/>
      <c r="I85" s="47">
        <f t="shared" si="7"/>
        <v>0</v>
      </c>
      <c r="J85" s="47">
        <f t="shared" si="8"/>
        <v>0</v>
      </c>
      <c r="K85" s="59" t="s">
        <v>115</v>
      </c>
      <c r="L85" s="63"/>
    </row>
    <row r="86" spans="1:12" s="64" customFormat="1" ht="15">
      <c r="A86" s="41">
        <v>82</v>
      </c>
      <c r="B86" s="87" t="s">
        <v>130</v>
      </c>
      <c r="C86" s="62"/>
      <c r="D86" s="44" t="s">
        <v>27</v>
      </c>
      <c r="E86" s="45">
        <v>1</v>
      </c>
      <c r="F86" s="46"/>
      <c r="G86" s="47">
        <f t="shared" si="6"/>
        <v>0</v>
      </c>
      <c r="H86" s="48"/>
      <c r="I86" s="47">
        <f t="shared" si="7"/>
        <v>0</v>
      </c>
      <c r="J86" s="47">
        <f t="shared" si="8"/>
        <v>0</v>
      </c>
      <c r="K86" s="59" t="s">
        <v>127</v>
      </c>
      <c r="L86" s="63"/>
    </row>
    <row r="87" spans="1:12" s="64" customFormat="1" ht="15">
      <c r="A87" s="41">
        <v>83</v>
      </c>
      <c r="B87" s="87" t="s">
        <v>130</v>
      </c>
      <c r="C87" s="62"/>
      <c r="D87" s="44" t="s">
        <v>27</v>
      </c>
      <c r="E87" s="45">
        <v>1</v>
      </c>
      <c r="F87" s="46"/>
      <c r="G87" s="47">
        <f t="shared" si="6"/>
        <v>0</v>
      </c>
      <c r="H87" s="48"/>
      <c r="I87" s="47">
        <f t="shared" si="7"/>
        <v>0</v>
      </c>
      <c r="J87" s="47">
        <f t="shared" si="8"/>
        <v>0</v>
      </c>
      <c r="K87" s="59" t="s">
        <v>110</v>
      </c>
      <c r="L87" s="63"/>
    </row>
    <row r="88" spans="1:12" s="64" customFormat="1" ht="15">
      <c r="A88" s="41">
        <v>84</v>
      </c>
      <c r="B88" s="87" t="s">
        <v>130</v>
      </c>
      <c r="C88" s="62"/>
      <c r="D88" s="44" t="s">
        <v>27</v>
      </c>
      <c r="E88" s="45">
        <v>1</v>
      </c>
      <c r="F88" s="46"/>
      <c r="G88" s="47">
        <f t="shared" si="6"/>
        <v>0</v>
      </c>
      <c r="H88" s="48"/>
      <c r="I88" s="47">
        <f t="shared" si="7"/>
        <v>0</v>
      </c>
      <c r="J88" s="47">
        <f t="shared" si="8"/>
        <v>0</v>
      </c>
      <c r="K88" s="59" t="s">
        <v>128</v>
      </c>
      <c r="L88" s="63"/>
    </row>
    <row r="89" spans="1:12" s="64" customFormat="1" ht="15">
      <c r="A89" s="41">
        <v>85</v>
      </c>
      <c r="B89" s="87" t="s">
        <v>130</v>
      </c>
      <c r="C89" s="62"/>
      <c r="D89" s="44" t="s">
        <v>27</v>
      </c>
      <c r="E89" s="45">
        <v>1</v>
      </c>
      <c r="F89" s="46"/>
      <c r="G89" s="47">
        <f t="shared" si="6"/>
        <v>0</v>
      </c>
      <c r="H89" s="48"/>
      <c r="I89" s="47">
        <f t="shared" si="7"/>
        <v>0</v>
      </c>
      <c r="J89" s="47">
        <f t="shared" si="8"/>
        <v>0</v>
      </c>
      <c r="K89" s="59" t="s">
        <v>129</v>
      </c>
      <c r="L89" s="63"/>
    </row>
    <row r="90" spans="1:12" s="64" customFormat="1" ht="15">
      <c r="A90" s="41">
        <v>86</v>
      </c>
      <c r="B90" s="87" t="s">
        <v>130</v>
      </c>
      <c r="C90" s="62"/>
      <c r="D90" s="44" t="s">
        <v>27</v>
      </c>
      <c r="E90" s="45">
        <v>1</v>
      </c>
      <c r="F90" s="46"/>
      <c r="G90" s="47">
        <f t="shared" si="6"/>
        <v>0</v>
      </c>
      <c r="H90" s="48"/>
      <c r="I90" s="47">
        <f t="shared" si="7"/>
        <v>0</v>
      </c>
      <c r="J90" s="47">
        <f t="shared" si="8"/>
        <v>0</v>
      </c>
      <c r="K90" s="59" t="s">
        <v>113</v>
      </c>
      <c r="L90" s="63"/>
    </row>
    <row r="91" spans="1:11" ht="15">
      <c r="A91" s="68"/>
      <c r="B91" s="69" t="s">
        <v>40</v>
      </c>
      <c r="C91" s="70"/>
      <c r="D91" s="71"/>
      <c r="E91" s="72"/>
      <c r="F91" s="54"/>
      <c r="G91" s="73">
        <f>SUM(G5:G90)</f>
        <v>0</v>
      </c>
      <c r="H91" s="74"/>
      <c r="I91" s="73">
        <f>SUM(I5:I90)</f>
        <v>0</v>
      </c>
      <c r="J91" s="73">
        <f>SUM(J5:J90)</f>
        <v>0</v>
      </c>
      <c r="K91" s="75"/>
    </row>
    <row r="92" spans="1:11" ht="15">
      <c r="A92" s="68"/>
      <c r="B92" s="76"/>
      <c r="C92" s="77"/>
      <c r="D92" s="78"/>
      <c r="E92" s="79"/>
      <c r="F92" s="80"/>
      <c r="G92" s="81"/>
      <c r="H92" s="82"/>
      <c r="I92" s="81"/>
      <c r="J92" s="81"/>
      <c r="K92" s="75"/>
    </row>
    <row r="93" spans="1:11" ht="15">
      <c r="A93" s="68"/>
      <c r="B93" s="76"/>
      <c r="C93" s="77"/>
      <c r="D93" s="78"/>
      <c r="E93" s="79"/>
      <c r="F93" s="80"/>
      <c r="G93" s="81"/>
      <c r="H93" s="82"/>
      <c r="I93" s="81"/>
      <c r="J93" s="81"/>
      <c r="K93" s="83"/>
    </row>
    <row r="94" ht="15">
      <c r="K94" s="84"/>
    </row>
  </sheetData>
  <sheetProtection/>
  <mergeCells count="3">
    <mergeCell ref="A1:K1"/>
    <mergeCell ref="A2:J2"/>
    <mergeCell ref="A3:J3"/>
  </mergeCells>
  <printOptions/>
  <pageMargins left="0.7000000000000001" right="0.7000000000000001" top="0.7875" bottom="0.7875000000000001" header="0.5118055555555556" footer="0.3"/>
  <pageSetup fitToHeight="0" fitToWidth="1"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Denk</cp:lastModifiedBy>
  <cp:lastPrinted>2013-03-28T08:58:01Z</cp:lastPrinted>
  <dcterms:created xsi:type="dcterms:W3CDTF">2012-09-25T10:41:25Z</dcterms:created>
  <dcterms:modified xsi:type="dcterms:W3CDTF">2013-04-18T10:12:46Z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Pedig doplněné</vt:lpwstr>
  </property>
  <property fmtid="{D5CDD505-2E9C-101B-9397-08002B2CF9AE}" pid="3" name="_AuthorEmail">
    <vt:lpwstr>regionalni.rozvoj@mu-polna.cz</vt:lpwstr>
  </property>
  <property fmtid="{D5CDD505-2E9C-101B-9397-08002B2CF9AE}" pid="4" name="_AuthorEmailDisplayName">
    <vt:lpwstr>Ing. Petr Denk</vt:lpwstr>
  </property>
  <property fmtid="{D5CDD505-2E9C-101B-9397-08002B2CF9AE}" pid="5" name="_AdHocReviewCycleID">
    <vt:i4>-328634147</vt:i4>
  </property>
</Properties>
</file>