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 list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<sst xmlns="http://schemas.openxmlformats.org/spreadsheetml/2006/main" count="111" uniqueCount="72">
  <si>
    <t>VEŘEJNÁ ZAKÁZKA NA DODÁVKY - KRYCÍ LIST ROZPOČTU</t>
  </si>
  <si>
    <t>Název veřejné zakázky</t>
  </si>
  <si>
    <t>S nůší do světa řemesel</t>
  </si>
  <si>
    <t>Prodávající</t>
  </si>
  <si>
    <t>Kupující</t>
  </si>
  <si>
    <t>MAS Českomoravské pomezí o.p.s., Husovo nám. 39, 588 13 Polná</t>
  </si>
  <si>
    <t>IČ: 27737225</t>
  </si>
  <si>
    <t>Nabídková cena bez DPH</t>
  </si>
  <si>
    <t>DPH</t>
  </si>
  <si>
    <t>Cena včetně DPH</t>
  </si>
  <si>
    <t>Prodávající:</t>
  </si>
  <si>
    <t>Kupující:</t>
  </si>
  <si>
    <t>Datum, razítko a podpis</t>
  </si>
  <si>
    <t>Rozpočet - technická specifikace</t>
  </si>
  <si>
    <t>Č. pol.</t>
  </si>
  <si>
    <t>POLOŽKA</t>
  </si>
  <si>
    <t>kód výdaje</t>
  </si>
  <si>
    <t>jedn.</t>
  </si>
  <si>
    <t>počet jednotek</t>
  </si>
  <si>
    <t>Kč bez DPH/jedn.</t>
  </si>
  <si>
    <t>Cena celkem bez DPH</t>
  </si>
  <si>
    <t>Sazba DPH</t>
  </si>
  <si>
    <t>Cena celkem vč. DPH</t>
  </si>
  <si>
    <t>technické parametry, technická specifikace</t>
  </si>
  <si>
    <t>Výrobce, název, typ, popis (UVEDE UCHAZEČ)</t>
  </si>
  <si>
    <t>ks</t>
  </si>
  <si>
    <t xml:space="preserve">Řezací olej </t>
  </si>
  <si>
    <t>1 litr balení. Olej určený do řezáků k řezání skla.</t>
  </si>
  <si>
    <t>Bruska pro broušení skla</t>
  </si>
  <si>
    <t>náhradní brusná hlavice</t>
  </si>
  <si>
    <t>ochranné brýle</t>
  </si>
  <si>
    <t>čiré</t>
  </si>
  <si>
    <t>Kleště</t>
  </si>
  <si>
    <t>Pájka</t>
  </si>
  <si>
    <t>Elektrická pájka – pájecí pero, 80 W, keramické topné těleso, hmotnost 180 g, teplota 200 – 450 stupňů C, se zkoseným hrotem</t>
  </si>
  <si>
    <t>Pájecí olej</t>
  </si>
  <si>
    <t>1 litr, slouží k potírání měděných pásků opáskovaných skel těsně před pájením, aby cín dobře držel</t>
  </si>
  <si>
    <t>1 litr, slabý roztok kyseliny solné k potírání měděných pásků opáskovaných skel těsně před pájením, aby cín dobře držel</t>
  </si>
  <si>
    <t>Pájecí cín v prutech</t>
  </si>
  <si>
    <t>Pájecí cín v prutech o šířce 2-3 mm, 60% cínu a 40% olova, balení 1 kg</t>
  </si>
  <si>
    <t>Plastové hladítko na fólie</t>
  </si>
  <si>
    <t>plastové hladítko na zpracování měděných fólií</t>
  </si>
  <si>
    <t>Patina měděná 1 l</t>
  </si>
  <si>
    <t xml:space="preserve">Patina měděná 1 l </t>
  </si>
  <si>
    <t>Patina černá 1 l</t>
  </si>
  <si>
    <t>Patina hnědá 1 l</t>
  </si>
  <si>
    <t>Antioxidant 1 l, kapalina – olej, který používáme k poslední povrchové úpravě, vytvoří na cínových spojích film, který zabrání styku s kyslíkem</t>
  </si>
  <si>
    <t>skleněné tabule</t>
  </si>
  <si>
    <t>Celkem</t>
  </si>
  <si>
    <t xml:space="preserve">Řezák na sklo </t>
  </si>
  <si>
    <t>s širokou řezací hlavou - (pro řezání skla podle pravítka) ruční olejový řezák na sklo, řezací kolečka z karbidu, samomazný systém namáčení koleček, průhledná rukojeť, která se plní mazacím olejem, určen pro řezání skla o síle 2-6 mm, úhel řezacího kolečka min. 138 stupňů</t>
  </si>
  <si>
    <t xml:space="preserve">s úzkou řezací hlavou (pro vyřezávání šablon), ruční olejový řezák na sklo, řezací kolečka z karbidu, samomazný systém namáčení koleček,  průhledná rukojeť, která se plní mazacím olejem, tužkové uchopení rukojeti, určen pro řezání skla o síle 2-6 mm, úhel řezacího kolečka min.138 stupňů    </t>
  </si>
  <si>
    <t>Elektrická bruska na sklo, velikost pracovní plochy min. 280 x 235 mm, 170 W, 2800 otáček/min, kvalitní ložiska, tepelná ochrana, plastový kryt proti rozstřiku vody,diamantová brusná hlavička o průměru 19 mm</t>
  </si>
  <si>
    <t>Diamantová hlavička průměr 19 mm – jemná, kompatibilní s bruskou</t>
  </si>
  <si>
    <t>Diamantová hlavička průměr 19 mm – hrubá,  kompatibilní s bruskou</t>
  </si>
  <si>
    <t xml:space="preserve">Kleště keltovací </t>
  </si>
  <si>
    <t>Keltovací kovové kleště ploché s malými zoubky, délka min. 130 mm</t>
  </si>
  <si>
    <t xml:space="preserve">Pájecí voda </t>
  </si>
  <si>
    <t>Trojbodé – rozlamovací, kovové kleště trojbodé – rozlamovací, délka min. 205 mm, šířka čelistí 24 mm, rukojeti potaženy umělou hmotou</t>
  </si>
  <si>
    <t xml:space="preserve">Vylamovací,  kovové kleště vylamovací a lámací, délka min. 160 mm,
šíře čelistí 5 mm, hroty čelisti tvrzeny v olejové lázni,
rukojeti potaženy umělou hmotou </t>
  </si>
  <si>
    <t xml:space="preserve">Měděné pásky, SAMOLEPÍCÍ MĚDĚNÉ PÁSKY 
</t>
  </si>
  <si>
    <t>Šíře 5,2 mm měděná barva, role - min. 33 m</t>
  </si>
  <si>
    <t>Šíře 5,7 mm měděná barva, role min. 33 m</t>
  </si>
  <si>
    <t>Šíře 6,4 mm měděná barva, role min. 33 m</t>
  </si>
  <si>
    <t>šíře 5,2 mm černá barva, role min. 33</t>
  </si>
  <si>
    <t>Šíře 5,7 mm černá barva, role min. 33 m</t>
  </si>
  <si>
    <t>Šíře 6,4 mm černá barva, role min. 33 m</t>
  </si>
  <si>
    <t>Antioxidant 1 l</t>
  </si>
  <si>
    <t xml:space="preserve">Různé barvy, ploché sklo opálové neprůhledné, skleněné tabule o velikosti min. 30x30 cm, síla skla - tloušťka 3 mm                barva žlutá        2 ks    
červená       2 ks    
modrá       2 ks
zelená       2 ks
hnědá       2 ks
oranžová       2 ks
růžová       2 ks
bílá        1 ks     
</t>
  </si>
  <si>
    <t xml:space="preserve">Různé barvy – poloopálová skla pruhovaná, žíhaná, různě barevná, částečně průsvitná, skleněné tabule o velikosti min. 30x30 cm, síla skla – tloušťka 3 mm. Barva žlutá 3 ks, červená barva 3 ks, modrá barva 3 ks, zelená barva 3 ks, oranžová 3 ks, růžová 3 ks, bílá 2 ks. </t>
  </si>
  <si>
    <t>Vybavení, materiál a suroviny pro rukodělnou činnost "SKLENĚNÉ VITRÁŽE"</t>
  </si>
  <si>
    <t>Název projektu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</si>
</sst>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Arial1"/>
      <family val="0"/>
    </font>
    <font>
      <sz val="10"/>
      <color indexed="8"/>
      <name val="Arial11"/>
      <family val="0"/>
    </font>
    <font>
      <sz val="10"/>
      <color indexed="10"/>
      <name val="Calibri"/>
      <family val="2"/>
    </font>
    <font>
      <sz val="10"/>
      <color indexed="8"/>
      <name val="Arial2"/>
      <family val="0"/>
    </font>
    <font>
      <sz val="10"/>
      <name val="Arial1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20" fillId="16" borderId="10" xfId="0" applyNumberFormat="1" applyFont="1" applyFill="1" applyBorder="1" applyAlignment="1">
      <alignment horizontal="center" vertical="center"/>
    </xf>
    <xf numFmtId="4" fontId="20" fillId="19" borderId="11" xfId="0" applyNumberFormat="1" applyFont="1" applyFill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4" fontId="20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4" fontId="0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horizontal="left" vertical="center" wrapText="1"/>
    </xf>
    <xf numFmtId="0" fontId="3" fillId="19" borderId="22" xfId="0" applyFont="1" applyFill="1" applyBorder="1" applyAlignment="1">
      <alignment horizontal="center" vertical="center"/>
    </xf>
    <xf numFmtId="0" fontId="24" fillId="19" borderId="22" xfId="0" applyFont="1" applyFill="1" applyBorder="1" applyAlignment="1">
      <alignment horizontal="center" vertical="center" wrapText="1"/>
    </xf>
    <xf numFmtId="49" fontId="24" fillId="19" borderId="22" xfId="0" applyNumberFormat="1" applyFont="1" applyFill="1" applyBorder="1" applyAlignment="1">
      <alignment horizontal="center" vertical="center" wrapText="1"/>
    </xf>
    <xf numFmtId="4" fontId="24" fillId="19" borderId="22" xfId="0" applyNumberFormat="1" applyFont="1" applyFill="1" applyBorder="1" applyAlignment="1">
      <alignment horizontal="center" vertical="center" wrapText="1"/>
    </xf>
    <xf numFmtId="10" fontId="24" fillId="19" borderId="22" xfId="0" applyNumberFormat="1" applyFont="1" applyFill="1" applyBorder="1" applyAlignment="1">
      <alignment horizontal="center" vertical="center"/>
    </xf>
    <xf numFmtId="4" fontId="24" fillId="19" borderId="22" xfId="0" applyNumberFormat="1" applyFont="1" applyFill="1" applyBorder="1" applyAlignment="1">
      <alignment horizontal="center" vertical="center"/>
    </xf>
    <xf numFmtId="0" fontId="3" fillId="19" borderId="23" xfId="0" applyFont="1" applyFill="1" applyBorder="1" applyAlignment="1">
      <alignment horizontal="center" vertical="center" wrapText="1"/>
    </xf>
    <xf numFmtId="0" fontId="3" fillId="19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right" vertical="center" wrapText="1"/>
    </xf>
    <xf numFmtId="4" fontId="25" fillId="0" borderId="22" xfId="0" applyNumberFormat="1" applyFont="1" applyFill="1" applyBorder="1" applyAlignment="1">
      <alignment horizontal="center" vertical="center"/>
    </xf>
    <xf numFmtId="4" fontId="26" fillId="0" borderId="22" xfId="0" applyNumberFormat="1" applyFont="1" applyFill="1" applyBorder="1" applyAlignment="1">
      <alignment horizontal="center" vertical="center" wrapText="1"/>
    </xf>
    <xf numFmtId="10" fontId="25" fillId="0" borderId="22" xfId="0" applyNumberFormat="1" applyFont="1" applyFill="1" applyBorder="1" applyAlignment="1">
      <alignment horizontal="right" vertical="center"/>
    </xf>
    <xf numFmtId="4" fontId="25" fillId="0" borderId="22" xfId="0" applyNumberFormat="1" applyFont="1" applyFill="1" applyBorder="1" applyAlignment="1">
      <alignment horizontal="right" vertical="center"/>
    </xf>
    <xf numFmtId="0" fontId="27" fillId="0" borderId="22" xfId="0" applyFont="1" applyFill="1" applyBorder="1" applyAlignment="1">
      <alignment wrapText="1"/>
    </xf>
    <xf numFmtId="0" fontId="0" fillId="0" borderId="22" xfId="0" applyFill="1" applyBorder="1" applyAlignment="1">
      <alignment horizontal="left" vertical="center"/>
    </xf>
    <xf numFmtId="4" fontId="25" fillId="0" borderId="22" xfId="0" applyNumberFormat="1" applyFont="1" applyBorder="1" applyAlignment="1">
      <alignment horizontal="center" vertical="center"/>
    </xf>
    <xf numFmtId="0" fontId="27" fillId="0" borderId="22" xfId="0" applyFont="1" applyBorder="1" applyAlignment="1">
      <alignment wrapText="1"/>
    </xf>
    <xf numFmtId="0" fontId="27" fillId="0" borderId="24" xfId="0" applyFont="1" applyBorder="1" applyAlignment="1">
      <alignment horizontal="center" vertical="center"/>
    </xf>
    <xf numFmtId="0" fontId="27" fillId="0" borderId="22" xfId="0" applyFont="1" applyBorder="1" applyAlignment="1">
      <alignment horizontal="left" wrapText="1"/>
    </xf>
    <xf numFmtId="0" fontId="27" fillId="0" borderId="0" xfId="0" applyFont="1" applyAlignment="1">
      <alignment wrapText="1"/>
    </xf>
    <xf numFmtId="0" fontId="27" fillId="0" borderId="25" xfId="0" applyFont="1" applyBorder="1" applyAlignment="1">
      <alignment horizontal="center" vertical="center"/>
    </xf>
    <xf numFmtId="4" fontId="26" fillId="0" borderId="22" xfId="0" applyNumberFormat="1" applyFont="1" applyBorder="1" applyAlignment="1">
      <alignment horizontal="center" vertical="center"/>
    </xf>
    <xf numFmtId="4" fontId="25" fillId="0" borderId="26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wrapText="1"/>
    </xf>
    <xf numFmtId="4" fontId="26" fillId="0" borderId="22" xfId="0" applyNumberFormat="1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left" wrapText="1"/>
    </xf>
    <xf numFmtId="0" fontId="27" fillId="0" borderId="27" xfId="0" applyFont="1" applyBorder="1" applyAlignment="1">
      <alignment horizontal="center" vertical="center" wrapText="1"/>
    </xf>
    <xf numFmtId="0" fontId="27" fillId="0" borderId="22" xfId="0" applyFont="1" applyBorder="1" applyAlignment="1">
      <alignment vertical="top"/>
    </xf>
    <xf numFmtId="0" fontId="27" fillId="0" borderId="22" xfId="0" applyFont="1" applyBorder="1" applyAlignment="1">
      <alignment horizontal="left"/>
    </xf>
    <xf numFmtId="49" fontId="29" fillId="0" borderId="22" xfId="0" applyNumberFormat="1" applyFont="1" applyFill="1" applyBorder="1" applyAlignment="1">
      <alignment horizontal="right" vertical="center" wrapText="1"/>
    </xf>
    <xf numFmtId="0" fontId="27" fillId="0" borderId="22" xfId="0" applyFont="1" applyBorder="1" applyAlignment="1">
      <alignment/>
    </xf>
    <xf numFmtId="0" fontId="13" fillId="0" borderId="22" xfId="0" applyFont="1" applyFill="1" applyBorder="1" applyAlignment="1">
      <alignment horizontal="left" vertical="center"/>
    </xf>
    <xf numFmtId="0" fontId="13" fillId="0" borderId="0" xfId="0" applyFont="1" applyFill="1" applyAlignment="1">
      <alignment/>
    </xf>
    <xf numFmtId="0" fontId="27" fillId="0" borderId="22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1" fillId="0" borderId="22" xfId="0" applyFont="1" applyFill="1" applyBorder="1" applyAlignment="1">
      <alignment wrapText="1"/>
    </xf>
    <xf numFmtId="0" fontId="0" fillId="0" borderId="0" xfId="0" applyFill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right" vertical="center"/>
    </xf>
    <xf numFmtId="4" fontId="0" fillId="0" borderId="22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10" fontId="3" fillId="0" borderId="22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4" fontId="0" fillId="0" borderId="0" xfId="0" applyNumberFormat="1" applyFont="1" applyFill="1" applyAlignment="1">
      <alignment horizontal="center" vertical="center"/>
    </xf>
    <xf numFmtId="10" fontId="0" fillId="0" borderId="0" xfId="0" applyNumberFormat="1" applyFill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2" fontId="0" fillId="0" borderId="0" xfId="0" applyNumberFormat="1" applyFill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31" fillId="0" borderId="24" xfId="0" applyFont="1" applyFill="1" applyBorder="1" applyAlignment="1">
      <alignment horizontal="center" vertical="center"/>
    </xf>
    <xf numFmtId="0" fontId="31" fillId="0" borderId="22" xfId="0" applyFont="1" applyBorder="1" applyAlignment="1">
      <alignment wrapText="1"/>
    </xf>
    <xf numFmtId="0" fontId="31" fillId="0" borderId="22" xfId="0" applyFont="1" applyFill="1" applyBorder="1" applyAlignment="1">
      <alignment horizontal="left" wrapText="1"/>
    </xf>
    <xf numFmtId="0" fontId="31" fillId="0" borderId="22" xfId="0" applyFont="1" applyFill="1" applyBorder="1" applyAlignment="1">
      <alignment horizontal="center" vertical="center"/>
    </xf>
    <xf numFmtId="0" fontId="18" fillId="19" borderId="28" xfId="0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0" fillId="0" borderId="30" xfId="0" applyFont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  <xf numFmtId="0" fontId="0" fillId="0" borderId="31" xfId="0" applyFont="1" applyBorder="1" applyAlignment="1">
      <alignment horizontal="left" vertical="top" wrapText="1"/>
    </xf>
    <xf numFmtId="0" fontId="0" fillId="0" borderId="32" xfId="0" applyFont="1" applyFill="1" applyBorder="1" applyAlignment="1">
      <alignment horizontal="left" vertical="top" wrapText="1"/>
    </xf>
    <xf numFmtId="4" fontId="20" fillId="19" borderId="22" xfId="0" applyNumberFormat="1" applyFont="1" applyFill="1" applyBorder="1" applyAlignment="1">
      <alignment horizontal="center" vertical="center"/>
    </xf>
    <xf numFmtId="4" fontId="20" fillId="0" borderId="3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6"/>
  <sheetViews>
    <sheetView tabSelected="1" zoomScale="98" zoomScaleNormal="98" zoomScalePageLayoutView="0" workbookViewId="0" topLeftCell="A1">
      <selection activeCell="H9" sqref="H9"/>
    </sheetView>
  </sheetViews>
  <sheetFormatPr defaultColWidth="9.140625" defaultRowHeight="15"/>
  <cols>
    <col min="2" max="2" width="27.7109375" style="0" customWidth="1"/>
    <col min="3" max="3" width="21.8515625" style="0" customWidth="1"/>
    <col min="4" max="4" width="23.421875" style="0" customWidth="1"/>
    <col min="5" max="5" width="32.421875" style="0" customWidth="1"/>
  </cols>
  <sheetData>
    <row r="3" spans="2:5" s="1" customFormat="1" ht="22.5" customHeight="1">
      <c r="B3" s="87" t="s">
        <v>0</v>
      </c>
      <c r="C3" s="87"/>
      <c r="D3" s="87"/>
      <c r="E3" s="87"/>
    </row>
    <row r="4" spans="2:5" ht="22.5" customHeight="1">
      <c r="B4" s="2" t="s">
        <v>71</v>
      </c>
      <c r="C4" s="88" t="s">
        <v>2</v>
      </c>
      <c r="D4" s="88"/>
      <c r="E4" s="88"/>
    </row>
    <row r="5" spans="2:5" ht="21.75" customHeight="1">
      <c r="B5" s="2" t="s">
        <v>1</v>
      </c>
      <c r="C5" s="89" t="s">
        <v>70</v>
      </c>
      <c r="D5" s="89"/>
      <c r="E5" s="89"/>
    </row>
    <row r="6" spans="2:5" ht="15">
      <c r="B6" s="90" t="s">
        <v>3</v>
      </c>
      <c r="C6" s="90"/>
      <c r="D6" s="91" t="s">
        <v>4</v>
      </c>
      <c r="E6" s="91"/>
    </row>
    <row r="7" spans="2:5" ht="36.75" customHeight="1">
      <c r="B7" s="92"/>
      <c r="C7" s="92"/>
      <c r="D7" s="93" t="s">
        <v>5</v>
      </c>
      <c r="E7" s="93"/>
    </row>
    <row r="8" spans="2:5" ht="20.25" customHeight="1">
      <c r="B8" s="94"/>
      <c r="C8" s="94"/>
      <c r="D8" s="95" t="s">
        <v>6</v>
      </c>
      <c r="E8" s="95"/>
    </row>
    <row r="9" spans="2:5" s="3" customFormat="1" ht="28.5" customHeight="1">
      <c r="B9" s="4" t="s">
        <v>7</v>
      </c>
      <c r="C9" s="96" t="s">
        <v>8</v>
      </c>
      <c r="D9" s="96"/>
      <c r="E9" s="5" t="s">
        <v>9</v>
      </c>
    </row>
    <row r="10" spans="2:5" s="3" customFormat="1" ht="38.25" customHeight="1">
      <c r="B10" s="6">
        <f>Rozpočet!G32</f>
        <v>0</v>
      </c>
      <c r="C10" s="97">
        <f>Rozpočet!I32</f>
        <v>0</v>
      </c>
      <c r="D10" s="97"/>
      <c r="E10" s="7">
        <f>Rozpočet!J32</f>
        <v>0</v>
      </c>
    </row>
    <row r="13" spans="2:5" ht="15">
      <c r="B13" s="8" t="s">
        <v>10</v>
      </c>
      <c r="C13" s="9"/>
      <c r="D13" s="10" t="s">
        <v>11</v>
      </c>
      <c r="E13" s="9"/>
    </row>
    <row r="14" spans="2:5" ht="15">
      <c r="B14" s="11"/>
      <c r="C14" s="12"/>
      <c r="D14" s="13"/>
      <c r="E14" s="12"/>
    </row>
    <row r="15" spans="2:5" ht="15">
      <c r="B15" s="11"/>
      <c r="C15" s="12"/>
      <c r="D15" s="13"/>
      <c r="E15" s="12"/>
    </row>
    <row r="16" spans="2:5" ht="15">
      <c r="B16" s="14" t="s">
        <v>12</v>
      </c>
      <c r="C16" s="15"/>
      <c r="D16" s="16" t="s">
        <v>12</v>
      </c>
      <c r="E16" s="17"/>
    </row>
  </sheetData>
  <sheetProtection/>
  <mergeCells count="11">
    <mergeCell ref="B8:C8"/>
    <mergeCell ref="D8:E8"/>
    <mergeCell ref="C9:D9"/>
    <mergeCell ref="C10:D10"/>
    <mergeCell ref="B3:E3"/>
    <mergeCell ref="C4:E4"/>
    <mergeCell ref="C5:E5"/>
    <mergeCell ref="B6:C6"/>
    <mergeCell ref="D6:E6"/>
    <mergeCell ref="B7:C7"/>
    <mergeCell ref="D7:E7"/>
  </mergeCells>
  <printOptions/>
  <pageMargins left="0.7000000000000001" right="0.7000000000000001" top="0.7875" bottom="0.7875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98" zoomScaleNormal="98" zoomScalePageLayoutView="0" workbookViewId="0" topLeftCell="A4">
      <selection activeCell="A3" sqref="A3:J3"/>
    </sheetView>
  </sheetViews>
  <sheetFormatPr defaultColWidth="9.140625" defaultRowHeight="15"/>
  <cols>
    <col min="1" max="1" width="9.140625" style="18" customWidth="1"/>
    <col min="2" max="2" width="46.8515625" style="19" customWidth="1"/>
    <col min="3" max="3" width="10.7109375" style="20" customWidth="1"/>
    <col min="4" max="7" width="10.7109375" style="21" customWidth="1"/>
    <col min="8" max="8" width="10.8515625" style="22" customWidth="1"/>
    <col min="9" max="10" width="10.7109375" style="23" customWidth="1"/>
    <col min="11" max="11" width="37.57421875" style="24" customWidth="1"/>
    <col min="12" max="12" width="28.7109375" style="25" customWidth="1"/>
    <col min="13" max="16384" width="9.140625" style="26" customWidth="1"/>
  </cols>
  <sheetData>
    <row r="1" spans="1:11" ht="1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2" ht="21">
      <c r="A2" s="99" t="s">
        <v>13</v>
      </c>
      <c r="B2" s="99"/>
      <c r="C2" s="99"/>
      <c r="D2" s="99"/>
      <c r="E2" s="99"/>
      <c r="F2" s="99"/>
      <c r="G2" s="99"/>
      <c r="H2" s="99"/>
      <c r="I2" s="99"/>
      <c r="J2" s="99"/>
      <c r="K2" s="27"/>
      <c r="L2" s="28"/>
    </row>
    <row r="3" spans="1:12" ht="15.75">
      <c r="A3" s="100" t="s">
        <v>70</v>
      </c>
      <c r="B3" s="100"/>
      <c r="C3" s="100"/>
      <c r="D3" s="100"/>
      <c r="E3" s="100"/>
      <c r="F3" s="100"/>
      <c r="G3" s="100"/>
      <c r="H3" s="100"/>
      <c r="I3" s="100"/>
      <c r="J3" s="100"/>
      <c r="K3" s="27"/>
      <c r="L3" s="28"/>
    </row>
    <row r="4" spans="1:12" s="37" customFormat="1" ht="38.25">
      <c r="A4" s="29" t="s">
        <v>14</v>
      </c>
      <c r="B4" s="30" t="s">
        <v>15</v>
      </c>
      <c r="C4" s="31" t="s">
        <v>16</v>
      </c>
      <c r="D4" s="32" t="s">
        <v>17</v>
      </c>
      <c r="E4" s="32" t="s">
        <v>18</v>
      </c>
      <c r="F4" s="32" t="s">
        <v>19</v>
      </c>
      <c r="G4" s="32" t="s">
        <v>20</v>
      </c>
      <c r="H4" s="33" t="s">
        <v>21</v>
      </c>
      <c r="I4" s="34"/>
      <c r="J4" s="32" t="s">
        <v>22</v>
      </c>
      <c r="K4" s="35" t="s">
        <v>23</v>
      </c>
      <c r="L4" s="36" t="s">
        <v>24</v>
      </c>
    </row>
    <row r="5" spans="1:12" ht="102.75" customHeight="1">
      <c r="A5" s="38">
        <v>1</v>
      </c>
      <c r="B5" s="83" t="s">
        <v>49</v>
      </c>
      <c r="C5" s="39"/>
      <c r="D5" s="40" t="s">
        <v>25</v>
      </c>
      <c r="E5" s="41">
        <v>3</v>
      </c>
      <c r="F5" s="40"/>
      <c r="G5" s="40">
        <f>E5*F5</f>
        <v>0</v>
      </c>
      <c r="H5" s="42"/>
      <c r="I5" s="43">
        <f>G5*H5</f>
        <v>0</v>
      </c>
      <c r="J5" s="43">
        <f>G5+I5</f>
        <v>0</v>
      </c>
      <c r="K5" s="44" t="s">
        <v>50</v>
      </c>
      <c r="L5" s="45"/>
    </row>
    <row r="6" spans="1:12" ht="96" customHeight="1">
      <c r="A6" s="38">
        <v>2</v>
      </c>
      <c r="B6" s="83" t="s">
        <v>49</v>
      </c>
      <c r="C6" s="39"/>
      <c r="D6" s="46" t="s">
        <v>25</v>
      </c>
      <c r="E6" s="41">
        <v>6</v>
      </c>
      <c r="F6" s="46"/>
      <c r="G6" s="40">
        <f aca="true" t="shared" si="0" ref="G6:G31">E6*F6</f>
        <v>0</v>
      </c>
      <c r="H6" s="42"/>
      <c r="I6" s="43">
        <f aca="true" t="shared" si="1" ref="I6:I17">G6*H6</f>
        <v>0</v>
      </c>
      <c r="J6" s="43">
        <f aca="true" t="shared" si="2" ref="J6:J17">G6+I6</f>
        <v>0</v>
      </c>
      <c r="K6" s="47" t="s">
        <v>51</v>
      </c>
      <c r="L6" s="45"/>
    </row>
    <row r="7" spans="1:12" ht="26.25">
      <c r="A7" s="38">
        <v>3</v>
      </c>
      <c r="B7" s="48" t="s">
        <v>26</v>
      </c>
      <c r="C7" s="39"/>
      <c r="D7" s="46" t="s">
        <v>25</v>
      </c>
      <c r="E7" s="41">
        <v>2</v>
      </c>
      <c r="F7" s="46"/>
      <c r="G7" s="40">
        <f t="shared" si="0"/>
        <v>0</v>
      </c>
      <c r="H7" s="42"/>
      <c r="I7" s="43">
        <f t="shared" si="1"/>
        <v>0</v>
      </c>
      <c r="J7" s="43">
        <f t="shared" si="2"/>
        <v>0</v>
      </c>
      <c r="K7" s="49" t="s">
        <v>27</v>
      </c>
      <c r="L7" s="45"/>
    </row>
    <row r="8" spans="1:12" ht="86.25" customHeight="1">
      <c r="A8" s="38">
        <v>4</v>
      </c>
      <c r="B8" s="48" t="s">
        <v>28</v>
      </c>
      <c r="C8" s="39"/>
      <c r="D8" s="46" t="s">
        <v>25</v>
      </c>
      <c r="E8" s="41">
        <v>2</v>
      </c>
      <c r="F8" s="46"/>
      <c r="G8" s="40">
        <f t="shared" si="0"/>
        <v>0</v>
      </c>
      <c r="H8" s="42"/>
      <c r="I8" s="43">
        <f t="shared" si="1"/>
        <v>0</v>
      </c>
      <c r="J8" s="43">
        <f t="shared" si="2"/>
        <v>0</v>
      </c>
      <c r="K8" s="50" t="s">
        <v>52</v>
      </c>
      <c r="L8" s="45"/>
    </row>
    <row r="9" spans="1:12" ht="26.25">
      <c r="A9" s="38">
        <v>5</v>
      </c>
      <c r="B9" s="51" t="s">
        <v>29</v>
      </c>
      <c r="C9" s="39"/>
      <c r="D9" s="46" t="s">
        <v>25</v>
      </c>
      <c r="E9" s="41">
        <v>1</v>
      </c>
      <c r="F9" s="46"/>
      <c r="G9" s="40">
        <f t="shared" si="0"/>
        <v>0</v>
      </c>
      <c r="H9" s="42"/>
      <c r="I9" s="43">
        <f t="shared" si="1"/>
        <v>0</v>
      </c>
      <c r="J9" s="43">
        <f t="shared" si="2"/>
        <v>0</v>
      </c>
      <c r="K9" s="84" t="s">
        <v>53</v>
      </c>
      <c r="L9" s="45"/>
    </row>
    <row r="10" spans="1:12" ht="26.25">
      <c r="A10" s="38">
        <v>6</v>
      </c>
      <c r="B10" s="51" t="s">
        <v>29</v>
      </c>
      <c r="C10" s="39"/>
      <c r="D10" s="46" t="s">
        <v>25</v>
      </c>
      <c r="E10" s="41">
        <v>1</v>
      </c>
      <c r="F10" s="46"/>
      <c r="G10" s="40">
        <f t="shared" si="0"/>
        <v>0</v>
      </c>
      <c r="H10" s="42"/>
      <c r="I10" s="43">
        <f t="shared" si="1"/>
        <v>0</v>
      </c>
      <c r="J10" s="43">
        <f t="shared" si="2"/>
        <v>0</v>
      </c>
      <c r="K10" s="84" t="s">
        <v>54</v>
      </c>
      <c r="L10" s="45"/>
    </row>
    <row r="11" spans="1:12" ht="15">
      <c r="A11" s="38">
        <v>7</v>
      </c>
      <c r="B11" s="48" t="s">
        <v>30</v>
      </c>
      <c r="C11" s="39"/>
      <c r="D11" s="52" t="s">
        <v>25</v>
      </c>
      <c r="E11" s="41">
        <v>2</v>
      </c>
      <c r="F11" s="53"/>
      <c r="G11" s="40">
        <f t="shared" si="0"/>
        <v>0</v>
      </c>
      <c r="H11" s="42"/>
      <c r="I11" s="43">
        <f t="shared" si="1"/>
        <v>0</v>
      </c>
      <c r="J11" s="43">
        <f t="shared" si="2"/>
        <v>0</v>
      </c>
      <c r="K11" s="54" t="s">
        <v>31</v>
      </c>
      <c r="L11" s="45"/>
    </row>
    <row r="12" spans="1:12" ht="26.25">
      <c r="A12" s="38">
        <v>8</v>
      </c>
      <c r="B12" s="83" t="s">
        <v>55</v>
      </c>
      <c r="C12" s="39"/>
      <c r="D12" s="55" t="s">
        <v>25</v>
      </c>
      <c r="E12" s="41">
        <v>1</v>
      </c>
      <c r="F12" s="40"/>
      <c r="G12" s="40">
        <f t="shared" si="0"/>
        <v>0</v>
      </c>
      <c r="H12" s="42"/>
      <c r="I12" s="43">
        <f t="shared" si="1"/>
        <v>0</v>
      </c>
      <c r="J12" s="43">
        <f t="shared" si="2"/>
        <v>0</v>
      </c>
      <c r="K12" s="44" t="s">
        <v>56</v>
      </c>
      <c r="L12" s="45"/>
    </row>
    <row r="13" spans="1:12" ht="51.75">
      <c r="A13" s="38">
        <v>9</v>
      </c>
      <c r="B13" s="48" t="s">
        <v>32</v>
      </c>
      <c r="C13" s="39"/>
      <c r="D13" s="52" t="s">
        <v>25</v>
      </c>
      <c r="E13" s="41">
        <v>3</v>
      </c>
      <c r="F13" s="46"/>
      <c r="G13" s="40">
        <f t="shared" si="0"/>
        <v>0</v>
      </c>
      <c r="H13" s="42"/>
      <c r="I13" s="43">
        <f t="shared" si="1"/>
        <v>0</v>
      </c>
      <c r="J13" s="43">
        <f t="shared" si="2"/>
        <v>0</v>
      </c>
      <c r="K13" s="47" t="s">
        <v>58</v>
      </c>
      <c r="L13" s="45"/>
    </row>
    <row r="14" spans="1:12" ht="70.5" customHeight="1">
      <c r="A14" s="38">
        <v>10</v>
      </c>
      <c r="B14" s="48" t="s">
        <v>32</v>
      </c>
      <c r="C14" s="39"/>
      <c r="D14" s="52" t="s">
        <v>25</v>
      </c>
      <c r="E14" s="41">
        <v>6</v>
      </c>
      <c r="F14" s="46"/>
      <c r="G14" s="40">
        <f t="shared" si="0"/>
        <v>0</v>
      </c>
      <c r="H14" s="42"/>
      <c r="I14" s="43">
        <f t="shared" si="1"/>
        <v>0</v>
      </c>
      <c r="J14" s="43">
        <f t="shared" si="2"/>
        <v>0</v>
      </c>
      <c r="K14" s="47" t="s">
        <v>59</v>
      </c>
      <c r="L14" s="45"/>
    </row>
    <row r="15" spans="1:12" ht="51.75">
      <c r="A15" s="38">
        <v>11</v>
      </c>
      <c r="B15" s="48" t="s">
        <v>33</v>
      </c>
      <c r="C15" s="39"/>
      <c r="D15" s="52" t="s">
        <v>25</v>
      </c>
      <c r="E15" s="41">
        <v>10</v>
      </c>
      <c r="F15" s="46"/>
      <c r="G15" s="40">
        <f t="shared" si="0"/>
        <v>0</v>
      </c>
      <c r="H15" s="42"/>
      <c r="I15" s="43">
        <f t="shared" si="1"/>
        <v>0</v>
      </c>
      <c r="J15" s="43">
        <f t="shared" si="2"/>
        <v>0</v>
      </c>
      <c r="K15" s="49" t="s">
        <v>34</v>
      </c>
      <c r="L15" s="45"/>
    </row>
    <row r="16" spans="1:12" ht="39">
      <c r="A16" s="38">
        <v>12</v>
      </c>
      <c r="B16" s="48" t="s">
        <v>35</v>
      </c>
      <c r="C16" s="39"/>
      <c r="D16" s="52" t="s">
        <v>25</v>
      </c>
      <c r="E16" s="41">
        <v>2</v>
      </c>
      <c r="F16" s="46"/>
      <c r="G16" s="40">
        <f t="shared" si="0"/>
        <v>0</v>
      </c>
      <c r="H16" s="42"/>
      <c r="I16" s="43">
        <f t="shared" si="1"/>
        <v>0</v>
      </c>
      <c r="J16" s="43">
        <f t="shared" si="2"/>
        <v>0</v>
      </c>
      <c r="K16" s="49" t="s">
        <v>36</v>
      </c>
      <c r="L16" s="45"/>
    </row>
    <row r="17" spans="1:12" ht="39">
      <c r="A17" s="38">
        <v>13</v>
      </c>
      <c r="B17" s="83" t="s">
        <v>57</v>
      </c>
      <c r="C17" s="39"/>
      <c r="D17" s="55" t="s">
        <v>25</v>
      </c>
      <c r="E17" s="41">
        <v>2</v>
      </c>
      <c r="F17" s="40"/>
      <c r="G17" s="40">
        <f t="shared" si="0"/>
        <v>0</v>
      </c>
      <c r="H17" s="42"/>
      <c r="I17" s="43">
        <f t="shared" si="1"/>
        <v>0</v>
      </c>
      <c r="J17" s="43">
        <f t="shared" si="2"/>
        <v>0</v>
      </c>
      <c r="K17" s="85" t="s">
        <v>37</v>
      </c>
      <c r="L17" s="45"/>
    </row>
    <row r="18" spans="1:12" ht="26.25">
      <c r="A18" s="38">
        <v>14</v>
      </c>
      <c r="B18" s="56" t="s">
        <v>38</v>
      </c>
      <c r="C18" s="39"/>
      <c r="D18" s="55" t="s">
        <v>25</v>
      </c>
      <c r="E18" s="41">
        <v>3</v>
      </c>
      <c r="F18" s="40"/>
      <c r="G18" s="40">
        <f t="shared" si="0"/>
        <v>0</v>
      </c>
      <c r="H18" s="42"/>
      <c r="I18" s="43">
        <f aca="true" t="shared" si="3" ref="I18:I29">G18*H18</f>
        <v>0</v>
      </c>
      <c r="J18" s="43">
        <f aca="true" t="shared" si="4" ref="J18:J29">G18+I18</f>
        <v>0</v>
      </c>
      <c r="K18" s="57" t="s">
        <v>39</v>
      </c>
      <c r="L18" s="45"/>
    </row>
    <row r="19" spans="1:12" ht="26.25">
      <c r="A19" s="38">
        <v>15</v>
      </c>
      <c r="B19" s="48" t="s">
        <v>40</v>
      </c>
      <c r="C19" s="39"/>
      <c r="D19" s="52" t="s">
        <v>25</v>
      </c>
      <c r="E19" s="41">
        <v>10</v>
      </c>
      <c r="F19" s="46"/>
      <c r="G19" s="40">
        <f t="shared" si="0"/>
        <v>0</v>
      </c>
      <c r="H19" s="42"/>
      <c r="I19" s="43">
        <f t="shared" si="3"/>
        <v>0</v>
      </c>
      <c r="J19" s="43">
        <f t="shared" si="4"/>
        <v>0</v>
      </c>
      <c r="K19" s="50" t="s">
        <v>41</v>
      </c>
      <c r="L19" s="45"/>
    </row>
    <row r="20" spans="1:12" ht="48.75" customHeight="1">
      <c r="A20" s="38">
        <v>16</v>
      </c>
      <c r="B20" s="58" t="s">
        <v>60</v>
      </c>
      <c r="C20" s="39"/>
      <c r="D20" s="52" t="s">
        <v>25</v>
      </c>
      <c r="E20" s="41">
        <v>2</v>
      </c>
      <c r="F20" s="46"/>
      <c r="G20" s="40">
        <f t="shared" si="0"/>
        <v>0</v>
      </c>
      <c r="H20" s="42"/>
      <c r="I20" s="43">
        <f t="shared" si="3"/>
        <v>0</v>
      </c>
      <c r="J20" s="43">
        <f t="shared" si="4"/>
        <v>0</v>
      </c>
      <c r="K20" s="59" t="s">
        <v>61</v>
      </c>
      <c r="L20" s="45"/>
    </row>
    <row r="21" spans="1:12" ht="48.75" customHeight="1">
      <c r="A21" s="38">
        <v>17</v>
      </c>
      <c r="B21" s="58" t="s">
        <v>60</v>
      </c>
      <c r="C21" s="39"/>
      <c r="D21" s="52" t="s">
        <v>25</v>
      </c>
      <c r="E21" s="41">
        <v>2</v>
      </c>
      <c r="F21" s="46"/>
      <c r="G21" s="40">
        <f t="shared" si="0"/>
        <v>0</v>
      </c>
      <c r="H21" s="42"/>
      <c r="I21" s="43">
        <f t="shared" si="3"/>
        <v>0</v>
      </c>
      <c r="J21" s="43">
        <f t="shared" si="4"/>
        <v>0</v>
      </c>
      <c r="K21" s="60" t="s">
        <v>62</v>
      </c>
      <c r="L21" s="45"/>
    </row>
    <row r="22" spans="1:12" ht="48.75" customHeight="1">
      <c r="A22" s="38">
        <v>18</v>
      </c>
      <c r="B22" s="58" t="s">
        <v>60</v>
      </c>
      <c r="C22" s="39"/>
      <c r="D22" s="52" t="s">
        <v>25</v>
      </c>
      <c r="E22" s="41">
        <v>2</v>
      </c>
      <c r="F22" s="46"/>
      <c r="G22" s="40">
        <f t="shared" si="0"/>
        <v>0</v>
      </c>
      <c r="H22" s="42"/>
      <c r="I22" s="43">
        <f t="shared" si="3"/>
        <v>0</v>
      </c>
      <c r="J22" s="43">
        <f t="shared" si="4"/>
        <v>0</v>
      </c>
      <c r="K22" s="60" t="s">
        <v>63</v>
      </c>
      <c r="L22" s="45"/>
    </row>
    <row r="23" spans="1:12" s="64" customFormat="1" ht="48.75" customHeight="1">
      <c r="A23" s="38">
        <v>19</v>
      </c>
      <c r="B23" s="58" t="s">
        <v>60</v>
      </c>
      <c r="C23" s="61"/>
      <c r="D23" s="52" t="s">
        <v>25</v>
      </c>
      <c r="E23" s="41">
        <v>2</v>
      </c>
      <c r="F23" s="46"/>
      <c r="G23" s="40">
        <f t="shared" si="0"/>
        <v>0</v>
      </c>
      <c r="H23" s="42"/>
      <c r="I23" s="43">
        <f t="shared" si="3"/>
        <v>0</v>
      </c>
      <c r="J23" s="43">
        <f t="shared" si="4"/>
        <v>0</v>
      </c>
      <c r="K23" s="62" t="s">
        <v>64</v>
      </c>
      <c r="L23" s="63"/>
    </row>
    <row r="24" spans="1:12" s="64" customFormat="1" ht="48.75" customHeight="1">
      <c r="A24" s="38">
        <v>20</v>
      </c>
      <c r="B24" s="58" t="s">
        <v>60</v>
      </c>
      <c r="C24" s="61"/>
      <c r="D24" s="52" t="s">
        <v>25</v>
      </c>
      <c r="E24" s="41">
        <v>2</v>
      </c>
      <c r="F24" s="46"/>
      <c r="G24" s="40">
        <f t="shared" si="0"/>
        <v>0</v>
      </c>
      <c r="H24" s="42"/>
      <c r="I24" s="43">
        <f t="shared" si="3"/>
        <v>0</v>
      </c>
      <c r="J24" s="43">
        <f t="shared" si="4"/>
        <v>0</v>
      </c>
      <c r="K24" s="62" t="s">
        <v>65</v>
      </c>
      <c r="L24" s="63"/>
    </row>
    <row r="25" spans="1:12" s="64" customFormat="1" ht="48.75" customHeight="1">
      <c r="A25" s="38">
        <v>21</v>
      </c>
      <c r="B25" s="58" t="s">
        <v>60</v>
      </c>
      <c r="C25" s="61"/>
      <c r="D25" s="52" t="s">
        <v>25</v>
      </c>
      <c r="E25" s="41">
        <v>2</v>
      </c>
      <c r="F25" s="46"/>
      <c r="G25" s="40">
        <f t="shared" si="0"/>
        <v>0</v>
      </c>
      <c r="H25" s="42"/>
      <c r="I25" s="43">
        <f t="shared" si="3"/>
        <v>0</v>
      </c>
      <c r="J25" s="43">
        <f t="shared" si="4"/>
        <v>0</v>
      </c>
      <c r="K25" s="62" t="s">
        <v>66</v>
      </c>
      <c r="L25" s="63"/>
    </row>
    <row r="26" spans="1:12" s="64" customFormat="1" ht="15">
      <c r="A26" s="38">
        <v>22</v>
      </c>
      <c r="B26" s="65" t="s">
        <v>42</v>
      </c>
      <c r="C26" s="61"/>
      <c r="D26" s="52" t="s">
        <v>25</v>
      </c>
      <c r="E26" s="41">
        <v>2</v>
      </c>
      <c r="F26" s="46"/>
      <c r="G26" s="40">
        <f t="shared" si="0"/>
        <v>0</v>
      </c>
      <c r="H26" s="42"/>
      <c r="I26" s="43">
        <f t="shared" si="3"/>
        <v>0</v>
      </c>
      <c r="J26" s="43">
        <f t="shared" si="4"/>
        <v>0</v>
      </c>
      <c r="K26" s="62" t="s">
        <v>43</v>
      </c>
      <c r="L26" s="63"/>
    </row>
    <row r="27" spans="1:12" s="64" customFormat="1" ht="15">
      <c r="A27" s="38">
        <v>23</v>
      </c>
      <c r="B27" s="65" t="s">
        <v>44</v>
      </c>
      <c r="C27" s="61"/>
      <c r="D27" s="52" t="s">
        <v>25</v>
      </c>
      <c r="E27" s="41">
        <v>2</v>
      </c>
      <c r="F27" s="46"/>
      <c r="G27" s="40">
        <f t="shared" si="0"/>
        <v>0</v>
      </c>
      <c r="H27" s="42"/>
      <c r="I27" s="43">
        <f t="shared" si="3"/>
        <v>0</v>
      </c>
      <c r="J27" s="43">
        <f t="shared" si="4"/>
        <v>0</v>
      </c>
      <c r="K27" s="62" t="s">
        <v>44</v>
      </c>
      <c r="L27" s="63"/>
    </row>
    <row r="28" spans="1:12" s="64" customFormat="1" ht="15">
      <c r="A28" s="38">
        <v>24</v>
      </c>
      <c r="B28" s="65" t="s">
        <v>45</v>
      </c>
      <c r="C28" s="61"/>
      <c r="D28" s="52" t="s">
        <v>25</v>
      </c>
      <c r="E28" s="41">
        <v>2</v>
      </c>
      <c r="F28" s="46"/>
      <c r="G28" s="40">
        <f t="shared" si="0"/>
        <v>0</v>
      </c>
      <c r="H28" s="42"/>
      <c r="I28" s="43">
        <f t="shared" si="3"/>
        <v>0</v>
      </c>
      <c r="J28" s="43">
        <f t="shared" si="4"/>
        <v>0</v>
      </c>
      <c r="K28" s="62" t="s">
        <v>45</v>
      </c>
      <c r="L28" s="63"/>
    </row>
    <row r="29" spans="1:12" s="64" customFormat="1" ht="67.5" customHeight="1">
      <c r="A29" s="38">
        <v>25</v>
      </c>
      <c r="B29" s="86" t="s">
        <v>67</v>
      </c>
      <c r="C29" s="61"/>
      <c r="D29" s="52" t="s">
        <v>25</v>
      </c>
      <c r="E29" s="41">
        <v>2</v>
      </c>
      <c r="F29" s="46"/>
      <c r="G29" s="40">
        <f t="shared" si="0"/>
        <v>0</v>
      </c>
      <c r="H29" s="42"/>
      <c r="I29" s="43">
        <f t="shared" si="3"/>
        <v>0</v>
      </c>
      <c r="J29" s="43">
        <f t="shared" si="4"/>
        <v>0</v>
      </c>
      <c r="K29" s="47" t="s">
        <v>46</v>
      </c>
      <c r="L29" s="63"/>
    </row>
    <row r="30" spans="1:12" s="64" customFormat="1" ht="162" customHeight="1">
      <c r="A30" s="38">
        <v>26</v>
      </c>
      <c r="B30" s="66" t="s">
        <v>47</v>
      </c>
      <c r="C30" s="61"/>
      <c r="D30" s="52" t="s">
        <v>25</v>
      </c>
      <c r="E30" s="41">
        <v>15</v>
      </c>
      <c r="F30" s="46"/>
      <c r="G30" s="40">
        <f t="shared" si="0"/>
        <v>0</v>
      </c>
      <c r="H30" s="42"/>
      <c r="I30" s="43">
        <f>G30*H30</f>
        <v>0</v>
      </c>
      <c r="J30" s="43">
        <f>G30+I30</f>
        <v>0</v>
      </c>
      <c r="K30" s="67" t="s">
        <v>68</v>
      </c>
      <c r="L30" s="63"/>
    </row>
    <row r="31" spans="1:12" s="64" customFormat="1" ht="95.25" customHeight="1">
      <c r="A31" s="38">
        <v>27</v>
      </c>
      <c r="B31" s="66" t="s">
        <v>47</v>
      </c>
      <c r="C31" s="61"/>
      <c r="D31" s="52" t="s">
        <v>25</v>
      </c>
      <c r="E31" s="41">
        <v>20</v>
      </c>
      <c r="F31" s="46"/>
      <c r="G31" s="40">
        <f t="shared" si="0"/>
        <v>0</v>
      </c>
      <c r="H31" s="42"/>
      <c r="I31" s="43">
        <f>G31*H31</f>
        <v>0</v>
      </c>
      <c r="J31" s="43">
        <f>G31+I31</f>
        <v>0</v>
      </c>
      <c r="K31" s="44" t="s">
        <v>69</v>
      </c>
      <c r="L31" s="63"/>
    </row>
    <row r="32" spans="1:11" ht="15">
      <c r="A32" s="68"/>
      <c r="B32" s="69" t="s">
        <v>48</v>
      </c>
      <c r="C32" s="70"/>
      <c r="D32" s="71"/>
      <c r="E32" s="71"/>
      <c r="F32" s="71"/>
      <c r="G32" s="72">
        <f>SUM(G5:G31)</f>
        <v>0</v>
      </c>
      <c r="H32" s="73"/>
      <c r="I32" s="74">
        <f>SUM(I5:I31)</f>
        <v>0</v>
      </c>
      <c r="J32" s="74">
        <f>SUM(J5:J31)</f>
        <v>0</v>
      </c>
      <c r="K32" s="75"/>
    </row>
    <row r="33" spans="1:11" ht="15">
      <c r="A33" s="68"/>
      <c r="B33" s="76"/>
      <c r="C33" s="77"/>
      <c r="D33" s="78"/>
      <c r="E33" s="78"/>
      <c r="F33" s="78"/>
      <c r="G33" s="78"/>
      <c r="H33" s="79"/>
      <c r="I33" s="80"/>
      <c r="J33" s="80"/>
      <c r="K33" s="75"/>
    </row>
    <row r="34" spans="1:11" ht="15">
      <c r="A34" s="68"/>
      <c r="B34" s="76"/>
      <c r="C34" s="77"/>
      <c r="D34" s="78"/>
      <c r="E34" s="78"/>
      <c r="F34" s="78"/>
      <c r="G34" s="78"/>
      <c r="H34" s="79"/>
      <c r="I34" s="80"/>
      <c r="J34" s="80"/>
      <c r="K34" s="81"/>
    </row>
    <row r="35" ht="15">
      <c r="K35" s="82"/>
    </row>
  </sheetData>
  <sheetProtection/>
  <mergeCells count="3">
    <mergeCell ref="A1:K1"/>
    <mergeCell ref="A2:J2"/>
    <mergeCell ref="A3:J3"/>
  </mergeCells>
  <printOptions/>
  <pageMargins left="0.7000000000000001" right="0.7000000000000001" top="0.7875" bottom="0.7875000000000001" header="0.5118055555555556" footer="0.3"/>
  <pageSetup fitToHeight="0" fitToWidth="1" horizontalDpi="300" verticalDpi="3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Denk</cp:lastModifiedBy>
  <dcterms:modified xsi:type="dcterms:W3CDTF">2013-04-18T10:13:17Z</dcterms:modified>
  <cp:category/>
  <cp:version/>
  <cp:contentType/>
  <cp:contentStatus/>
</cp:coreProperties>
</file>