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<sst xmlns="http://schemas.openxmlformats.org/spreadsheetml/2006/main" count="213" uniqueCount="45">
  <si>
    <t>Popis výrobku</t>
  </si>
  <si>
    <t>mj</t>
  </si>
  <si>
    <t>ks</t>
  </si>
  <si>
    <t>Parametry a specifikace</t>
  </si>
  <si>
    <t>Učitelský Notebook s dok. stanicí</t>
  </si>
  <si>
    <t>Celkem</t>
  </si>
  <si>
    <t>Žákovská stanice (PC s LCD monitorem)</t>
  </si>
  <si>
    <t>Vizualizér pro vzdělávání</t>
  </si>
  <si>
    <t>Vizualizér ohebné rameno, rozlišení 1920x1080p, 10x dig. zoom, optika 12, 30 snímků za sek., VGA, USB, HDMI, vestavěný mikrofon, SD/SDHC, oblast snímání 297x420mm, vestavěná dioda LED</t>
  </si>
  <si>
    <t>Počítač s LCD monitorem 22"-24", 8GB RAM, SSD250, Procesor: 4. fyzická jádra, výkon CPU min. 6200 bodů dle nezávislého testu cpubenchmark.net , Winodws 10 Pro 64bit</t>
  </si>
  <si>
    <t>Počítač s LCD monitorem 22"-24", 8GB RAM, SSD250, Procesor: 4. fyzická jádra, výkon CPU min. 6200 bodů dle nezávislého testu cpubenchmark.net, Winodws 10 Pro 64bit</t>
  </si>
  <si>
    <t>Notebook 15,6" Full HD, Procesor: výkon CPU min. 6200 bodů dle nezávislého testu cpubenchmark.net, 8GB,256GB SSD, Graf karta 2GB,BT,Windows 10 Pro 64bit. (Dok stanice: Konektory: 3.5 jack, 3.5 MIC, DisplayPort, RJ-45, USB 3.0, VGA, HDMI)</t>
  </si>
  <si>
    <t>Notebook 15,6" Full HD,Procesor: výkon CPU min. 6200 bodů dle nezávislého testu cpubenchmark.net , 8GB,256GB SSD, Graf karta 2GB,BT,Windows 10 Pro 64bit. (Dok stanice: Konektory: 3.5 jack, 3.5 MIC, DisplayPort, RJ-45, USB 3.0, VGA, HDMI)</t>
  </si>
  <si>
    <t>Notebook 15,6" Full HD, Procesor: výkon CPU min. 6200 bodů dle nezávislého testu cpubenchmark.net , 8GB,256GB SSD, Graf karta 2GB,BT,Windows 10 Pro 64bit. (Dok stanice: Konektory: 3.5 jack, 3.5 MIC, DisplayPort, RJ-45, USB 3.0, VGA, HDMI)</t>
  </si>
  <si>
    <t>Notebook 15,6" Full HD,Procesor: výkon CPU min. 6200 bodů dle nezávislého testu cpubenchmark.net, 8GB,256GB SSD, Graf karta 2GB,BT,Windows 10 Pro 64bit. (Dok stanice: Konektory: 3.5 jack, 3.5 MIC, DisplayPort, RJ-45, USB 3.0, VGA, HDMI)</t>
  </si>
  <si>
    <t>Tablet 10´ s WIn10 pro 64bit</t>
  </si>
  <si>
    <t>Č. Položky</t>
  </si>
  <si>
    <t>1.</t>
  </si>
  <si>
    <t>2.</t>
  </si>
  <si>
    <t>3.</t>
  </si>
  <si>
    <t>4.</t>
  </si>
  <si>
    <t>5.</t>
  </si>
  <si>
    <t>Interaktivní sestava</t>
  </si>
  <si>
    <t>DPH 21%</t>
  </si>
  <si>
    <t xml:space="preserve">počet mj. </t>
  </si>
  <si>
    <t>cena za MJ v Kč bez DPH</t>
  </si>
  <si>
    <t>cena celkem bez DPH</t>
  </si>
  <si>
    <t>Důvodem požadavku na konkrétní SW je kompatibilita s již používanými zařízeními, výukovými programy a systémy zadavatele. Případné přizpůsobení jinému systému by působilo provozu zadavatele mimořádné obtíže ve výuce a vícenáklady vyvolané nutností proškolení pedagogického sboru na novou platformu a nemožností využívat zakoupené programy určené pro stávající platformu.)</t>
  </si>
  <si>
    <t>Interaktivní projektor: projekční vzdálenost max.60 cm, Interaktivní snímač součástí projektoru, 
2x interaktivní pera s kovovým tělem, Dotyková jednotka,
Technologie projekce DLP, svítivost (ANSI)min. 4000 lm, kontrast 20000: 1. Širokoúhlé rozlišení WXGA 16:10
Životnost lampy min.4.000 hod., hmotnost max.5 kg,
připojení PC přes VGA, HDMI, ovládání projektoru přes síť, audio a VGA výstup (out),
Teleskopický výsuv ramene v horizontálním a vertikálním směru,
Aktivní stereo repro 2x 50 W (RMS), 20Hz – 20kHz, RCA, 2x cinch. (Projektor musí být kompatibilní s tabulí TRIPTYCH K ZZBZZ dodavatele VMS VISION, s.r.o, kterou zadavatel již vlastní).</t>
  </si>
  <si>
    <t>Interaktivní projektor: projekční vzdálenost max.60 cm, Interaktivní snímač součástí projektoru, 
2x interaktivní pera s kovovým tělem, Dotyková jednotka,
Technologie projekce DLP, svítivost (ANSI)min. 4000 lm, kontrast 20000: 1. 
Širokoúhlé rozlišení WXGA 16:10
Životnost lampy min.4.000 hod., hmotnost max.5 kg,
připojení PC přes VGA, HDMI, ovládání projektoru přes síť, audio a VGA výstup (out),
Teleskopický výsuv ramene v horizontálním a vertikálním směru,
Aktivní stereo repro 2x 50 W (RMS), 20Hz – 20kHz, RCA, 2x cinch  (Projektor musí být kompatibilní s tabulí TRIPTYCH K ZZBZZ dodavatele VMS VISION, s.r.o, kterou zadavatel již vlastní).</t>
  </si>
  <si>
    <t>Interaktivní projektor: projekční vzdálenost max.60 cm, Interaktivní snímač součástí projektoru, 
2x interaktivní pera s kovovým tělem, Dotyková jednotka,
Technologie projekce DLP, svítivost (ANSI)min. 4000 lm, kontrast 20000: 1. 
Širokoúhlé rozlišení WXGA 16:10
Životnost lampy min.4.000 hod., hmotnost max.5 kg,
připojení PC přes VGA, HDMI, ovládání projektoru přes síť, audio a VGA výstup (out),
Teleskopický výsuv ramene v horizontálním a vertikálním směru,
Aktivní stereo repro 2x 50 W (RMS), 20Hz – 20kHz, RCA, 2x cinch   (Projektor musí být kompatibilní s tabulí TRIPTYCH K ZZBZZ dodavatele VMS VISION, s.r.o, kterou zadavatel již vlastní).</t>
  </si>
  <si>
    <t>Materiální a technické vybavení učebny cizích jazyků (1. etapa)</t>
  </si>
  <si>
    <t>Vybavení učebny fyziky/chemie (1. etapa)</t>
  </si>
  <si>
    <t>Vybavení učebny matematiky (2. etapa)</t>
  </si>
  <si>
    <t>Vybavení učebny zeměpisu (2. etapa)</t>
  </si>
  <si>
    <t>Vybavení učebny č. 07 (1. etapa)</t>
  </si>
  <si>
    <t>Vybavení učebny č. 08 (1. etapa)</t>
  </si>
  <si>
    <t>Vybavení učebny přírodopisu (1. etapa)</t>
  </si>
  <si>
    <t>Vybavení učeby přírodovědy (2. etapa)</t>
  </si>
  <si>
    <t>Notebook 15,6" Full HD, Procesor: výkon CPU min. 6200 bodů dle nezávislého testu cpubenchmark.net , 8GB,256GB SSD, Graf karta 1GB,BT,Windows 10 Pro 64bit. (Konektory: 3.5 jack, 3.5 MIC,  RJ-45, Druhý adaptér  130W pro notebooky)</t>
  </si>
  <si>
    <t>Žákovský notebook</t>
  </si>
  <si>
    <t xml:space="preserve">Orientační parametry:
Operační systém: - Windows 10 Pro 64-bit
Procesor: výkon CPU min. 1770 bodů dle nezávislého testu cpubenchmark.net 
Operační paměť: - 4 GB 1067 MHz LPDDR3 SDRAM
Pevný disk: - 64 GB SSD eMMC modul
Displej: Kapacitní vícedotyková obrazovka WXGA UWVA tvrzené sklo s povrchem odolným proti šmouhám - technologie  Gorilla  Glass 3 nebo jiné obdobné řešení  
Rozlišení 1 920 x 1 200
Zvuk: Zvuk HD s technologií DTS Sound+
itegrovaný mikrofon
Kombinovaný konektor sluchátek/mikrofonu
Bezdrátové připojení: - Síťová karta 802.11a/b/g/n (2x2) a Bluetooth® 4.0
Konektivita:
1x flash médium
1x systémový konektor
1x kombinovaný konektor sluchátek/mikrofonu
Typ baterie: - 2článková Li-ion polymerová s dlouhou životností 30 Wh
Hmotnost, rozměry:
Hrubé rozměry produktu (š x h x v) 261 x 178 x 9,2 mm.                                                                                                               </t>
  </si>
  <si>
    <t>Nabídková cena včetně DPH</t>
  </si>
  <si>
    <t>Zkvalitnění podmínek pro výuku vybraných odborných předmětů na ZŠ Horní Cerekev – dodávka výpočetní techniky</t>
  </si>
  <si>
    <t>Nabídková cena bez DPH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</si>
</sst>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_K_č_-;\-* #,##0.00\ _K_č_-;_-* &quot;-&quot;??\ _K_č_-;_-@_-"/>
    <numFmt numFmtId="165" formatCode="#,##0.00\ &quot;Kč&quot;"/>
    <numFmt numFmtId="166" formatCode="#,##0\ &quot;Kč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name val="Calibri"/>
      <family val="2"/>
    </font>
    <font>
      <sz val="11"/>
      <color indexed="63"/>
      <name val="Calibri"/>
      <family val="2"/>
    </font>
    <font>
      <sz val="14"/>
      <color indexed="8"/>
      <name val="Calibri"/>
      <family val="2"/>
    </font>
    <font>
      <b/>
      <i/>
      <sz val="22"/>
      <color indexed="8"/>
      <name val="Calibri"/>
      <family val="2"/>
    </font>
    <font>
      <b/>
      <i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2"/>
    </font>
    <font>
      <sz val="11"/>
      <color rgb="FF333333"/>
      <name val="Calibri"/>
      <family val="2"/>
    </font>
    <font>
      <b/>
      <i/>
      <sz val="22"/>
      <color theme="1"/>
      <name val="Calibri"/>
      <family val="2"/>
    </font>
    <font>
      <b/>
      <i/>
      <sz val="10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27" fillId="0" borderId="0" xfId="0" applyFont="1" applyAlignment="1">
      <alignment/>
    </xf>
    <xf numFmtId="0" fontId="0" fillId="0" borderId="0" xfId="0" applyFont="1" applyAlignment="1">
      <alignment horizontal="center"/>
    </xf>
    <xf numFmtId="166" fontId="44" fillId="0" borderId="0" xfId="0" applyNumberFormat="1" applyFont="1" applyAlignment="1">
      <alignment horizontal="center"/>
    </xf>
    <xf numFmtId="8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8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165" fontId="0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66" fontId="0" fillId="0" borderId="12" xfId="0" applyNumberFormat="1" applyFont="1" applyBorder="1" applyAlignment="1">
      <alignment horizontal="center" vertical="center"/>
    </xf>
    <xf numFmtId="6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6" fontId="0" fillId="0" borderId="15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46" fillId="0" borderId="16" xfId="0" applyNumberFormat="1" applyFont="1" applyBorder="1" applyAlignment="1">
      <alignment/>
    </xf>
    <xf numFmtId="165" fontId="46" fillId="0" borderId="17" xfId="0" applyNumberFormat="1" applyFont="1" applyBorder="1" applyAlignment="1">
      <alignment/>
    </xf>
    <xf numFmtId="165" fontId="44" fillId="0" borderId="18" xfId="0" applyNumberFormat="1" applyFont="1" applyBorder="1" applyAlignment="1">
      <alignment/>
    </xf>
    <xf numFmtId="165" fontId="47" fillId="0" borderId="10" xfId="0" applyNumberFormat="1" applyFont="1" applyBorder="1" applyAlignment="1">
      <alignment horizontal="center" vertical="center" wrapText="1" shrinkToFit="1"/>
    </xf>
    <xf numFmtId="165" fontId="47" fillId="0" borderId="12" xfId="0" applyNumberFormat="1" applyFont="1" applyBorder="1" applyAlignment="1">
      <alignment horizontal="center" vertical="center" wrapText="1" shrinkToFit="1"/>
    </xf>
    <xf numFmtId="165" fontId="45" fillId="0" borderId="10" xfId="0" applyNumberFormat="1" applyFont="1" applyBorder="1" applyAlignment="1">
      <alignment horizontal="center" vertical="center" wrapText="1"/>
    </xf>
    <xf numFmtId="165" fontId="45" fillId="0" borderId="10" xfId="0" applyNumberFormat="1" applyFont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 wrapText="1" shrinkToFit="1"/>
    </xf>
    <xf numFmtId="165" fontId="44" fillId="0" borderId="20" xfId="0" applyNumberFormat="1" applyFont="1" applyBorder="1" applyAlignment="1">
      <alignment horizontal="center"/>
    </xf>
    <xf numFmtId="165" fontId="44" fillId="0" borderId="17" xfId="0" applyNumberFormat="1" applyFont="1" applyBorder="1" applyAlignment="1">
      <alignment horizontal="center"/>
    </xf>
    <xf numFmtId="8" fontId="44" fillId="0" borderId="20" xfId="0" applyNumberFormat="1" applyFont="1" applyBorder="1" applyAlignment="1">
      <alignment horizontal="center"/>
    </xf>
    <xf numFmtId="0" fontId="27" fillId="0" borderId="21" xfId="0" applyFont="1" applyBorder="1" applyAlignment="1">
      <alignment horizontal="left"/>
    </xf>
    <xf numFmtId="0" fontId="27" fillId="0" borderId="22" xfId="0" applyFont="1" applyBorder="1" applyAlignment="1">
      <alignment horizontal="left"/>
    </xf>
    <xf numFmtId="0" fontId="27" fillId="0" borderId="23" xfId="0" applyFont="1" applyBorder="1" applyAlignment="1">
      <alignment horizontal="left"/>
    </xf>
    <xf numFmtId="0" fontId="27" fillId="0" borderId="24" xfId="0" applyFont="1" applyBorder="1" applyAlignment="1">
      <alignment horizontal="left"/>
    </xf>
    <xf numFmtId="0" fontId="27" fillId="0" borderId="25" xfId="0" applyFont="1" applyBorder="1" applyAlignment="1">
      <alignment horizontal="left"/>
    </xf>
    <xf numFmtId="0" fontId="27" fillId="0" borderId="26" xfId="0" applyFont="1" applyBorder="1" applyAlignment="1">
      <alignment horizontal="left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4" fillId="0" borderId="27" xfId="0" applyFont="1" applyBorder="1" applyAlignment="1">
      <alignment horizontal="left"/>
    </xf>
    <xf numFmtId="0" fontId="44" fillId="0" borderId="28" xfId="0" applyFont="1" applyBorder="1" applyAlignment="1">
      <alignment horizontal="left"/>
    </xf>
    <xf numFmtId="0" fontId="46" fillId="0" borderId="29" xfId="0" applyFont="1" applyBorder="1" applyAlignment="1">
      <alignment horizontal="left"/>
    </xf>
    <xf numFmtId="0" fontId="46" fillId="0" borderId="30" xfId="0" applyFont="1" applyBorder="1" applyAlignment="1">
      <alignment horizontal="left"/>
    </xf>
    <xf numFmtId="0" fontId="46" fillId="0" borderId="21" xfId="0" applyFont="1" applyBorder="1" applyAlignment="1">
      <alignment horizontal="left"/>
    </xf>
    <xf numFmtId="0" fontId="46" fillId="0" borderId="22" xfId="0" applyFont="1" applyBorder="1" applyAlignment="1">
      <alignment horizontal="left"/>
    </xf>
    <xf numFmtId="0" fontId="5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50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left"/>
    </xf>
    <xf numFmtId="0" fontId="27" fillId="0" borderId="33" xfId="0" applyFont="1" applyBorder="1" applyAlignment="1">
      <alignment horizontal="left"/>
    </xf>
    <xf numFmtId="0" fontId="27" fillId="0" borderId="34" xfId="0" applyFont="1" applyBorder="1" applyAlignment="1">
      <alignment horizontal="left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Čárka 2" xfId="35"/>
    <cellStyle name="Comma [0]" xfId="36"/>
    <cellStyle name="Hypertextový odkaz 2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tabSelected="1" zoomScale="60" zoomScaleNormal="60" zoomScalePageLayoutView="0" workbookViewId="0" topLeftCell="A1">
      <selection activeCell="G75" sqref="G75"/>
    </sheetView>
  </sheetViews>
  <sheetFormatPr defaultColWidth="9.140625" defaultRowHeight="15"/>
  <cols>
    <col min="1" max="1" width="8.421875" style="19" customWidth="1"/>
    <col min="2" max="2" width="50.7109375" style="1" customWidth="1"/>
    <col min="3" max="3" width="8.421875" style="1" customWidth="1"/>
    <col min="4" max="4" width="13.421875" style="1" customWidth="1"/>
    <col min="5" max="5" width="22.140625" style="1" customWidth="1"/>
    <col min="6" max="6" width="25.421875" style="1" customWidth="1"/>
    <col min="7" max="7" width="96.28125" style="1" customWidth="1"/>
    <col min="8" max="16384" width="9.140625" style="1" customWidth="1"/>
  </cols>
  <sheetData>
    <row r="1" spans="1:7" ht="81" customHeight="1">
      <c r="A1" s="57" t="s">
        <v>43</v>
      </c>
      <c r="B1" s="58"/>
      <c r="C1" s="58"/>
      <c r="D1" s="58"/>
      <c r="E1" s="58"/>
      <c r="F1" s="58"/>
      <c r="G1" s="58"/>
    </row>
    <row r="2" spans="1:7" ht="36.75" customHeight="1">
      <c r="A2" s="67" t="s">
        <v>31</v>
      </c>
      <c r="B2" s="67"/>
      <c r="C2" s="67"/>
      <c r="D2" s="67"/>
      <c r="E2" s="67"/>
      <c r="F2" s="67"/>
      <c r="G2" s="67"/>
    </row>
    <row r="3" spans="1:7" ht="33.75" customHeight="1">
      <c r="A3" s="25" t="s">
        <v>16</v>
      </c>
      <c r="B3" s="42" t="s">
        <v>0</v>
      </c>
      <c r="C3" s="42" t="s">
        <v>1</v>
      </c>
      <c r="D3" s="42" t="s">
        <v>24</v>
      </c>
      <c r="E3" s="42" t="s">
        <v>25</v>
      </c>
      <c r="F3" s="42" t="s">
        <v>26</v>
      </c>
      <c r="G3" s="42" t="s">
        <v>3</v>
      </c>
    </row>
    <row r="4" spans="1:7" ht="285">
      <c r="A4" s="5" t="s">
        <v>17</v>
      </c>
      <c r="B4" s="3" t="s">
        <v>15</v>
      </c>
      <c r="C4" s="4" t="s">
        <v>2</v>
      </c>
      <c r="D4" s="5">
        <v>24</v>
      </c>
      <c r="E4" s="30">
        <v>0</v>
      </c>
      <c r="F4" s="30">
        <f>E4*D4</f>
        <v>0</v>
      </c>
      <c r="G4" s="6" t="s">
        <v>41</v>
      </c>
    </row>
    <row r="5" spans="1:7" ht="36" customHeight="1">
      <c r="A5" s="5" t="s">
        <v>18</v>
      </c>
      <c r="B5" s="1" t="s">
        <v>6</v>
      </c>
      <c r="C5" s="32" t="s">
        <v>2</v>
      </c>
      <c r="D5" s="15">
        <v>4</v>
      </c>
      <c r="E5" s="31">
        <v>0</v>
      </c>
      <c r="F5" s="30">
        <f>E5*D5</f>
        <v>0</v>
      </c>
      <c r="G5" s="23" t="s">
        <v>9</v>
      </c>
    </row>
    <row r="6" spans="1:7" ht="43.5" customHeight="1">
      <c r="A6" s="5" t="s">
        <v>19</v>
      </c>
      <c r="B6" s="2" t="s">
        <v>4</v>
      </c>
      <c r="C6" s="29" t="s">
        <v>2</v>
      </c>
      <c r="D6" s="5">
        <v>1</v>
      </c>
      <c r="E6" s="30">
        <v>0</v>
      </c>
      <c r="F6" s="30">
        <f>E6*D6</f>
        <v>0</v>
      </c>
      <c r="G6" s="22" t="s">
        <v>13</v>
      </c>
    </row>
    <row r="7" spans="1:7" ht="30">
      <c r="A7" s="5" t="s">
        <v>20</v>
      </c>
      <c r="B7" s="20" t="s">
        <v>7</v>
      </c>
      <c r="C7" s="21" t="s">
        <v>2</v>
      </c>
      <c r="D7" s="15">
        <v>1</v>
      </c>
      <c r="E7" s="21">
        <v>0</v>
      </c>
      <c r="F7" s="30">
        <f>E7*D7</f>
        <v>0</v>
      </c>
      <c r="G7" s="22" t="s">
        <v>8</v>
      </c>
    </row>
    <row r="8" spans="1:7" ht="128.25" customHeight="1" thickBot="1">
      <c r="A8" s="5" t="s">
        <v>21</v>
      </c>
      <c r="B8" s="20" t="s">
        <v>22</v>
      </c>
      <c r="C8" s="21" t="s">
        <v>2</v>
      </c>
      <c r="D8" s="15">
        <v>1</v>
      </c>
      <c r="E8" s="21">
        <v>0</v>
      </c>
      <c r="F8" s="30">
        <f>E8*D8</f>
        <v>0</v>
      </c>
      <c r="G8" s="22" t="s">
        <v>28</v>
      </c>
    </row>
    <row r="9" spans="2:7" ht="19.5" thickBot="1">
      <c r="B9" s="68" t="s">
        <v>5</v>
      </c>
      <c r="C9" s="69"/>
      <c r="D9" s="69"/>
      <c r="E9" s="70"/>
      <c r="F9" s="48">
        <f>SUM(F4:F8)</f>
        <v>0</v>
      </c>
      <c r="G9" s="7"/>
    </row>
    <row r="11" ht="14.25" customHeight="1"/>
    <row r="12" spans="1:7" ht="40.5" customHeight="1">
      <c r="A12" s="67" t="s">
        <v>32</v>
      </c>
      <c r="B12" s="67"/>
      <c r="C12" s="67"/>
      <c r="D12" s="67"/>
      <c r="E12" s="67"/>
      <c r="F12" s="67"/>
      <c r="G12" s="67"/>
    </row>
    <row r="13" spans="1:7" ht="33.75" customHeight="1">
      <c r="A13" s="25" t="s">
        <v>16</v>
      </c>
      <c r="B13" s="42" t="s">
        <v>0</v>
      </c>
      <c r="C13" s="42" t="s">
        <v>1</v>
      </c>
      <c r="D13" s="42" t="s">
        <v>24</v>
      </c>
      <c r="E13" s="42" t="s">
        <v>25</v>
      </c>
      <c r="F13" s="42" t="s">
        <v>26</v>
      </c>
      <c r="G13" s="42" t="s">
        <v>3</v>
      </c>
    </row>
    <row r="14" spans="1:7" ht="30">
      <c r="A14" s="5" t="s">
        <v>17</v>
      </c>
      <c r="B14" s="2" t="s">
        <v>6</v>
      </c>
      <c r="C14" s="27" t="s">
        <v>2</v>
      </c>
      <c r="D14" s="5">
        <v>2</v>
      </c>
      <c r="E14" s="30">
        <v>0</v>
      </c>
      <c r="F14" s="38">
        <f>D14*E14</f>
        <v>0</v>
      </c>
      <c r="G14" s="23" t="s">
        <v>9</v>
      </c>
    </row>
    <row r="15" spans="1:7" ht="45">
      <c r="A15" s="5" t="s">
        <v>18</v>
      </c>
      <c r="B15" s="16" t="s">
        <v>4</v>
      </c>
      <c r="C15" s="28" t="s">
        <v>2</v>
      </c>
      <c r="D15" s="15">
        <v>1</v>
      </c>
      <c r="E15" s="21">
        <v>0</v>
      </c>
      <c r="F15" s="39">
        <f>D15*E15</f>
        <v>0</v>
      </c>
      <c r="G15" s="22" t="s">
        <v>13</v>
      </c>
    </row>
    <row r="16" spans="1:7" ht="30">
      <c r="A16" s="5" t="s">
        <v>19</v>
      </c>
      <c r="B16" s="20" t="s">
        <v>7</v>
      </c>
      <c r="C16" s="5" t="s">
        <v>2</v>
      </c>
      <c r="D16" s="5">
        <v>1</v>
      </c>
      <c r="E16" s="30">
        <v>0</v>
      </c>
      <c r="F16" s="39">
        <f>D16*E16</f>
        <v>0</v>
      </c>
      <c r="G16" s="22" t="s">
        <v>8</v>
      </c>
    </row>
    <row r="17" spans="1:7" ht="153" customHeight="1">
      <c r="A17" s="15" t="s">
        <v>20</v>
      </c>
      <c r="B17" s="20" t="s">
        <v>22</v>
      </c>
      <c r="C17" s="21" t="s">
        <v>2</v>
      </c>
      <c r="D17" s="15">
        <v>1</v>
      </c>
      <c r="E17" s="21">
        <v>0</v>
      </c>
      <c r="F17" s="39">
        <f>D17*E17</f>
        <v>0</v>
      </c>
      <c r="G17" s="22" t="s">
        <v>29</v>
      </c>
    </row>
    <row r="18" spans="1:7" ht="153" customHeight="1">
      <c r="A18" s="44" t="s">
        <v>21</v>
      </c>
      <c r="B18" s="24" t="s">
        <v>40</v>
      </c>
      <c r="C18" s="45" t="s">
        <v>2</v>
      </c>
      <c r="D18" s="44">
        <v>24</v>
      </c>
      <c r="E18" s="46">
        <v>0</v>
      </c>
      <c r="F18" s="47">
        <f>D18*E18</f>
        <v>0</v>
      </c>
      <c r="G18" s="22" t="s">
        <v>39</v>
      </c>
    </row>
    <row r="19" spans="2:7" ht="19.5" thickBot="1">
      <c r="B19" s="51" t="s">
        <v>5</v>
      </c>
      <c r="C19" s="52"/>
      <c r="D19" s="52"/>
      <c r="E19" s="53"/>
      <c r="F19" s="49">
        <f>SUM(F14:F18)</f>
        <v>0</v>
      </c>
      <c r="G19" s="43"/>
    </row>
    <row r="21" ht="14.25" customHeight="1"/>
    <row r="22" spans="1:6" ht="18.75">
      <c r="A22" s="26"/>
      <c r="B22" s="9"/>
      <c r="C22" s="10"/>
      <c r="F22" s="11"/>
    </row>
    <row r="23" spans="1:7" ht="40.5" customHeight="1">
      <c r="A23" s="67" t="s">
        <v>33</v>
      </c>
      <c r="B23" s="67"/>
      <c r="C23" s="67"/>
      <c r="D23" s="67"/>
      <c r="E23" s="67"/>
      <c r="F23" s="67"/>
      <c r="G23" s="67"/>
    </row>
    <row r="24" spans="1:7" ht="32.25" customHeight="1">
      <c r="A24" s="25" t="s">
        <v>16</v>
      </c>
      <c r="B24" s="42" t="s">
        <v>0</v>
      </c>
      <c r="C24" s="42" t="s">
        <v>1</v>
      </c>
      <c r="D24" s="42" t="s">
        <v>24</v>
      </c>
      <c r="E24" s="42" t="s">
        <v>25</v>
      </c>
      <c r="F24" s="42" t="s">
        <v>26</v>
      </c>
      <c r="G24" s="42" t="s">
        <v>3</v>
      </c>
    </row>
    <row r="25" spans="1:7" ht="30">
      <c r="A25" s="5" t="s">
        <v>17</v>
      </c>
      <c r="B25" s="1" t="s">
        <v>6</v>
      </c>
      <c r="C25" s="4" t="s">
        <v>2</v>
      </c>
      <c r="D25" s="4">
        <v>4</v>
      </c>
      <c r="E25" s="33">
        <v>0</v>
      </c>
      <c r="F25" s="33">
        <f>D25*E25</f>
        <v>0</v>
      </c>
      <c r="G25" s="23" t="s">
        <v>9</v>
      </c>
    </row>
    <row r="26" spans="1:7" ht="45">
      <c r="A26" s="5" t="s">
        <v>18</v>
      </c>
      <c r="B26" s="16" t="s">
        <v>4</v>
      </c>
      <c r="C26" s="4" t="s">
        <v>2</v>
      </c>
      <c r="D26" s="4">
        <v>1</v>
      </c>
      <c r="E26" s="33">
        <v>0</v>
      </c>
      <c r="F26" s="33">
        <f>D26*E26</f>
        <v>0</v>
      </c>
      <c r="G26" s="22" t="s">
        <v>13</v>
      </c>
    </row>
    <row r="27" spans="1:7" ht="30">
      <c r="A27" s="5" t="s">
        <v>19</v>
      </c>
      <c r="B27" s="20" t="s">
        <v>7</v>
      </c>
      <c r="C27" s="4" t="s">
        <v>2</v>
      </c>
      <c r="D27" s="4">
        <v>1</v>
      </c>
      <c r="E27" s="33">
        <v>0</v>
      </c>
      <c r="F27" s="33">
        <f>D27*E27</f>
        <v>0</v>
      </c>
      <c r="G27" s="22" t="s">
        <v>8</v>
      </c>
    </row>
    <row r="28" spans="1:7" ht="141" customHeight="1" thickBot="1">
      <c r="A28" s="5" t="s">
        <v>20</v>
      </c>
      <c r="B28" s="20" t="s">
        <v>22</v>
      </c>
      <c r="C28" s="21" t="s">
        <v>2</v>
      </c>
      <c r="D28" s="15">
        <v>1</v>
      </c>
      <c r="E28" s="21">
        <v>0</v>
      </c>
      <c r="F28" s="33">
        <f>D28*E28</f>
        <v>0</v>
      </c>
      <c r="G28" s="22" t="s">
        <v>29</v>
      </c>
    </row>
    <row r="29" spans="1:7" ht="19.5" thickBot="1">
      <c r="A29" s="1"/>
      <c r="B29" s="54" t="s">
        <v>5</v>
      </c>
      <c r="C29" s="55"/>
      <c r="D29" s="55"/>
      <c r="E29" s="56"/>
      <c r="F29" s="48">
        <f>SUM(F25:F28)</f>
        <v>0</v>
      </c>
      <c r="G29" s="7"/>
    </row>
    <row r="32" spans="1:7" ht="44.25" customHeight="1">
      <c r="A32" s="67" t="s">
        <v>37</v>
      </c>
      <c r="B32" s="67"/>
      <c r="C32" s="67"/>
      <c r="D32" s="67"/>
      <c r="E32" s="67"/>
      <c r="F32" s="67"/>
      <c r="G32" s="67"/>
    </row>
    <row r="33" spans="1:7" ht="33.75" customHeight="1">
      <c r="A33" s="25" t="s">
        <v>16</v>
      </c>
      <c r="B33" s="42" t="s">
        <v>0</v>
      </c>
      <c r="C33" s="42" t="s">
        <v>1</v>
      </c>
      <c r="D33" s="42" t="s">
        <v>24</v>
      </c>
      <c r="E33" s="42" t="s">
        <v>25</v>
      </c>
      <c r="F33" s="42" t="s">
        <v>26</v>
      </c>
      <c r="G33" s="42" t="s">
        <v>3</v>
      </c>
    </row>
    <row r="34" spans="1:7" ht="30">
      <c r="A34" s="5" t="s">
        <v>17</v>
      </c>
      <c r="B34" s="20" t="s">
        <v>7</v>
      </c>
      <c r="C34" s="30" t="s">
        <v>2</v>
      </c>
      <c r="D34" s="5">
        <v>1</v>
      </c>
      <c r="E34" s="30">
        <v>0</v>
      </c>
      <c r="F34" s="34">
        <f>D34*E34</f>
        <v>0</v>
      </c>
      <c r="G34" s="22" t="s">
        <v>8</v>
      </c>
    </row>
    <row r="35" spans="1:7" ht="30">
      <c r="A35" s="5" t="s">
        <v>18</v>
      </c>
      <c r="B35" s="2" t="s">
        <v>6</v>
      </c>
      <c r="C35" s="30" t="s">
        <v>2</v>
      </c>
      <c r="D35" s="5">
        <v>4</v>
      </c>
      <c r="E35" s="30">
        <v>0</v>
      </c>
      <c r="F35" s="30">
        <f>D35*E35</f>
        <v>0</v>
      </c>
      <c r="G35" s="23" t="s">
        <v>10</v>
      </c>
    </row>
    <row r="36" spans="1:7" ht="45">
      <c r="A36" s="5" t="s">
        <v>19</v>
      </c>
      <c r="B36" s="8" t="s">
        <v>4</v>
      </c>
      <c r="C36" s="30" t="s">
        <v>2</v>
      </c>
      <c r="D36" s="5">
        <v>1</v>
      </c>
      <c r="E36" s="30">
        <v>0</v>
      </c>
      <c r="F36" s="30">
        <f>D36*E36</f>
        <v>0</v>
      </c>
      <c r="G36" s="22" t="s">
        <v>11</v>
      </c>
    </row>
    <row r="37" spans="1:7" ht="131.25" customHeight="1" thickBot="1">
      <c r="A37" s="5" t="s">
        <v>20</v>
      </c>
      <c r="B37" s="20" t="s">
        <v>22</v>
      </c>
      <c r="C37" s="21" t="s">
        <v>2</v>
      </c>
      <c r="D37" s="15">
        <v>1</v>
      </c>
      <c r="E37" s="21">
        <v>0</v>
      </c>
      <c r="F37" s="30">
        <f>D37*E37</f>
        <v>0</v>
      </c>
      <c r="G37" s="22" t="s">
        <v>30</v>
      </c>
    </row>
    <row r="38" spans="2:7" ht="19.5" thickBot="1">
      <c r="B38" s="54" t="s">
        <v>5</v>
      </c>
      <c r="C38" s="55"/>
      <c r="D38" s="55"/>
      <c r="E38" s="56"/>
      <c r="F38" s="48">
        <f>SUM(F34:F37)</f>
        <v>0</v>
      </c>
      <c r="G38" s="7"/>
    </row>
    <row r="41" spans="1:7" ht="23.25">
      <c r="A41" s="67" t="s">
        <v>34</v>
      </c>
      <c r="B41" s="67"/>
      <c r="C41" s="67"/>
      <c r="D41" s="67"/>
      <c r="E41" s="67"/>
      <c r="F41" s="67"/>
      <c r="G41" s="67"/>
    </row>
    <row r="42" spans="1:7" ht="33.75" customHeight="1">
      <c r="A42" s="25" t="s">
        <v>16</v>
      </c>
      <c r="B42" s="42" t="s">
        <v>0</v>
      </c>
      <c r="C42" s="42" t="s">
        <v>1</v>
      </c>
      <c r="D42" s="42" t="s">
        <v>24</v>
      </c>
      <c r="E42" s="42" t="s">
        <v>25</v>
      </c>
      <c r="F42" s="42" t="s">
        <v>26</v>
      </c>
      <c r="G42" s="42" t="s">
        <v>3</v>
      </c>
    </row>
    <row r="43" spans="1:7" ht="30">
      <c r="A43" s="5" t="s">
        <v>17</v>
      </c>
      <c r="B43" s="1" t="s">
        <v>6</v>
      </c>
      <c r="C43" s="12" t="s">
        <v>2</v>
      </c>
      <c r="D43" s="5">
        <v>4</v>
      </c>
      <c r="E43" s="30">
        <v>0</v>
      </c>
      <c r="F43" s="30">
        <f>E43*D43</f>
        <v>0</v>
      </c>
      <c r="G43" s="23" t="s">
        <v>9</v>
      </c>
    </row>
    <row r="44" spans="1:7" ht="45">
      <c r="A44" s="5" t="s">
        <v>18</v>
      </c>
      <c r="B44" s="8" t="s">
        <v>4</v>
      </c>
      <c r="C44" s="12" t="s">
        <v>2</v>
      </c>
      <c r="D44" s="5">
        <v>1</v>
      </c>
      <c r="E44" s="30">
        <v>0</v>
      </c>
      <c r="F44" s="30">
        <f>E44*D44</f>
        <v>0</v>
      </c>
      <c r="G44" s="22" t="s">
        <v>12</v>
      </c>
    </row>
    <row r="45" spans="1:7" ht="30">
      <c r="A45" s="5" t="s">
        <v>19</v>
      </c>
      <c r="B45" s="20" t="s">
        <v>7</v>
      </c>
      <c r="C45" s="21" t="s">
        <v>2</v>
      </c>
      <c r="D45" s="15">
        <v>1</v>
      </c>
      <c r="E45" s="21">
        <v>0</v>
      </c>
      <c r="F45" s="21">
        <f>E45*D45</f>
        <v>0</v>
      </c>
      <c r="G45" s="24" t="s">
        <v>8</v>
      </c>
    </row>
    <row r="46" spans="1:7" ht="132.75" customHeight="1" thickBot="1">
      <c r="A46" s="5" t="s">
        <v>20</v>
      </c>
      <c r="B46" s="20" t="s">
        <v>22</v>
      </c>
      <c r="C46" s="21" t="s">
        <v>2</v>
      </c>
      <c r="D46" s="15">
        <v>1</v>
      </c>
      <c r="E46" s="21">
        <v>0</v>
      </c>
      <c r="F46" s="21">
        <f>E46*D46</f>
        <v>0</v>
      </c>
      <c r="G46" s="24" t="s">
        <v>30</v>
      </c>
    </row>
    <row r="47" spans="2:6" ht="19.5" thickBot="1">
      <c r="B47" s="54" t="s">
        <v>5</v>
      </c>
      <c r="C47" s="55"/>
      <c r="D47" s="55"/>
      <c r="E47" s="56"/>
      <c r="F47" s="50">
        <f>SUM(F43:F46)</f>
        <v>0</v>
      </c>
    </row>
    <row r="50" spans="2:7" ht="23.25">
      <c r="B50" s="67" t="s">
        <v>38</v>
      </c>
      <c r="C50" s="67"/>
      <c r="D50" s="67"/>
      <c r="E50" s="67"/>
      <c r="F50" s="67"/>
      <c r="G50" s="67"/>
    </row>
    <row r="51" spans="1:7" ht="33.75" customHeight="1">
      <c r="A51" s="25" t="s">
        <v>16</v>
      </c>
      <c r="B51" s="42" t="s">
        <v>0</v>
      </c>
      <c r="C51" s="42" t="s">
        <v>1</v>
      </c>
      <c r="D51" s="42" t="s">
        <v>24</v>
      </c>
      <c r="E51" s="42" t="s">
        <v>25</v>
      </c>
      <c r="F51" s="42" t="s">
        <v>26</v>
      </c>
      <c r="G51" s="42" t="s">
        <v>3</v>
      </c>
    </row>
    <row r="52" spans="1:7" ht="30">
      <c r="A52" s="5" t="s">
        <v>17</v>
      </c>
      <c r="B52" s="2" t="s">
        <v>6</v>
      </c>
      <c r="C52" s="12" t="s">
        <v>2</v>
      </c>
      <c r="D52" s="5">
        <v>4</v>
      </c>
      <c r="E52" s="30">
        <v>0</v>
      </c>
      <c r="F52" s="30">
        <f>D52*E52</f>
        <v>0</v>
      </c>
      <c r="G52" s="23" t="s">
        <v>9</v>
      </c>
    </row>
    <row r="53" spans="1:7" ht="45">
      <c r="A53" s="5" t="s">
        <v>18</v>
      </c>
      <c r="B53" s="13" t="s">
        <v>4</v>
      </c>
      <c r="C53" s="14" t="s">
        <v>2</v>
      </c>
      <c r="D53" s="15">
        <v>1</v>
      </c>
      <c r="E53" s="21">
        <v>0</v>
      </c>
      <c r="F53" s="30">
        <f>D53*E53</f>
        <v>0</v>
      </c>
      <c r="G53" s="22" t="s">
        <v>13</v>
      </c>
    </row>
    <row r="54" spans="1:7" ht="30">
      <c r="A54" s="5" t="s">
        <v>19</v>
      </c>
      <c r="B54" s="20" t="s">
        <v>7</v>
      </c>
      <c r="C54" s="4" t="s">
        <v>2</v>
      </c>
      <c r="D54" s="5">
        <v>1</v>
      </c>
      <c r="E54" s="30">
        <v>0</v>
      </c>
      <c r="F54" s="30">
        <f>D54*E54</f>
        <v>0</v>
      </c>
      <c r="G54" s="24" t="s">
        <v>8</v>
      </c>
    </row>
    <row r="55" spans="1:7" ht="133.5" customHeight="1" thickBot="1">
      <c r="A55" s="5" t="s">
        <v>20</v>
      </c>
      <c r="B55" s="20" t="s">
        <v>22</v>
      </c>
      <c r="C55" s="21" t="s">
        <v>2</v>
      </c>
      <c r="D55" s="15">
        <v>1</v>
      </c>
      <c r="E55" s="21">
        <v>0</v>
      </c>
      <c r="F55" s="30">
        <f>D55*E55</f>
        <v>0</v>
      </c>
      <c r="G55" s="24" t="s">
        <v>30</v>
      </c>
    </row>
    <row r="56" spans="2:6" ht="19.5" thickBot="1">
      <c r="B56" s="54" t="s">
        <v>5</v>
      </c>
      <c r="C56" s="55"/>
      <c r="D56" s="55"/>
      <c r="E56" s="56"/>
      <c r="F56" s="50">
        <f>SUM(F52:F55)</f>
        <v>0</v>
      </c>
    </row>
    <row r="59" spans="2:7" ht="23.25">
      <c r="B59" s="65" t="s">
        <v>35</v>
      </c>
      <c r="C59" s="65"/>
      <c r="D59" s="65"/>
      <c r="E59" s="65"/>
      <c r="F59" s="65"/>
      <c r="G59" s="65"/>
    </row>
    <row r="60" spans="1:7" ht="33.75" customHeight="1">
      <c r="A60" s="25" t="s">
        <v>16</v>
      </c>
      <c r="B60" s="42" t="s">
        <v>0</v>
      </c>
      <c r="C60" s="42" t="s">
        <v>1</v>
      </c>
      <c r="D60" s="42" t="s">
        <v>24</v>
      </c>
      <c r="E60" s="42" t="s">
        <v>25</v>
      </c>
      <c r="F60" s="42" t="s">
        <v>26</v>
      </c>
      <c r="G60" s="42" t="s">
        <v>3</v>
      </c>
    </row>
    <row r="61" spans="1:7" ht="30">
      <c r="A61" s="5" t="s">
        <v>17</v>
      </c>
      <c r="B61" s="20" t="s">
        <v>7</v>
      </c>
      <c r="C61" s="4" t="s">
        <v>2</v>
      </c>
      <c r="D61" s="4">
        <v>1</v>
      </c>
      <c r="E61" s="40">
        <v>0</v>
      </c>
      <c r="F61" s="33">
        <f>D61*E61</f>
        <v>0</v>
      </c>
      <c r="G61" s="22" t="s">
        <v>8</v>
      </c>
    </row>
    <row r="62" spans="1:7" ht="29.25" customHeight="1">
      <c r="A62" s="5" t="s">
        <v>18</v>
      </c>
      <c r="B62" s="2" t="s">
        <v>6</v>
      </c>
      <c r="C62" s="4" t="s">
        <v>2</v>
      </c>
      <c r="D62" s="4">
        <v>4</v>
      </c>
      <c r="E62" s="40">
        <v>0</v>
      </c>
      <c r="F62" s="33">
        <f>D62*E62</f>
        <v>0</v>
      </c>
      <c r="G62" s="23" t="s">
        <v>9</v>
      </c>
    </row>
    <row r="63" spans="1:7" ht="45">
      <c r="A63" s="5" t="s">
        <v>19</v>
      </c>
      <c r="B63" s="17" t="s">
        <v>4</v>
      </c>
      <c r="C63" s="4" t="s">
        <v>2</v>
      </c>
      <c r="D63" s="4">
        <v>1</v>
      </c>
      <c r="E63" s="40">
        <v>0</v>
      </c>
      <c r="F63" s="33">
        <f>D63*E63</f>
        <v>0</v>
      </c>
      <c r="G63" s="24" t="s">
        <v>14</v>
      </c>
    </row>
    <row r="64" spans="1:7" ht="132.75" customHeight="1" thickBot="1">
      <c r="A64" s="5" t="s">
        <v>20</v>
      </c>
      <c r="B64" s="20" t="s">
        <v>22</v>
      </c>
      <c r="C64" s="21" t="s">
        <v>2</v>
      </c>
      <c r="D64" s="15">
        <v>1</v>
      </c>
      <c r="E64" s="21">
        <v>0</v>
      </c>
      <c r="F64" s="33">
        <f>D64*E64</f>
        <v>0</v>
      </c>
      <c r="G64" s="24" t="s">
        <v>30</v>
      </c>
    </row>
    <row r="65" spans="2:6" ht="19.5" thickBot="1">
      <c r="B65" s="54" t="s">
        <v>5</v>
      </c>
      <c r="C65" s="55"/>
      <c r="D65" s="55"/>
      <c r="E65" s="56"/>
      <c r="F65" s="50">
        <f>SUM(F61:F64)</f>
        <v>0</v>
      </c>
    </row>
    <row r="67" spans="2:7" ht="23.25">
      <c r="B67" s="65" t="s">
        <v>36</v>
      </c>
      <c r="C67" s="65"/>
      <c r="D67" s="65"/>
      <c r="E67" s="65"/>
      <c r="F67" s="65"/>
      <c r="G67" s="65"/>
    </row>
    <row r="68" spans="1:7" ht="33.75" customHeight="1">
      <c r="A68" s="25" t="s">
        <v>16</v>
      </c>
      <c r="B68" s="42" t="s">
        <v>0</v>
      </c>
      <c r="C68" s="42" t="s">
        <v>1</v>
      </c>
      <c r="D68" s="42" t="s">
        <v>24</v>
      </c>
      <c r="E68" s="42" t="s">
        <v>25</v>
      </c>
      <c r="F68" s="42" t="s">
        <v>26</v>
      </c>
      <c r="G68" s="42" t="s">
        <v>3</v>
      </c>
    </row>
    <row r="69" spans="1:7" ht="30">
      <c r="A69" s="5" t="s">
        <v>17</v>
      </c>
      <c r="B69" s="20" t="s">
        <v>7</v>
      </c>
      <c r="C69" s="5" t="s">
        <v>2</v>
      </c>
      <c r="D69" s="5">
        <v>1</v>
      </c>
      <c r="E69" s="41">
        <v>0</v>
      </c>
      <c r="F69" s="30">
        <f>D69*E69</f>
        <v>0</v>
      </c>
      <c r="G69" s="22" t="s">
        <v>8</v>
      </c>
    </row>
    <row r="70" spans="1:7" ht="30">
      <c r="A70" s="5" t="s">
        <v>18</v>
      </c>
      <c r="B70" s="2" t="s">
        <v>6</v>
      </c>
      <c r="C70" s="5" t="s">
        <v>2</v>
      </c>
      <c r="D70" s="5">
        <v>4</v>
      </c>
      <c r="E70" s="41">
        <v>0</v>
      </c>
      <c r="F70" s="30">
        <f>D70*E70</f>
        <v>0</v>
      </c>
      <c r="G70" s="23" t="s">
        <v>9</v>
      </c>
    </row>
    <row r="71" spans="1:7" ht="45">
      <c r="A71" s="5" t="s">
        <v>19</v>
      </c>
      <c r="B71" s="18" t="s">
        <v>4</v>
      </c>
      <c r="C71" s="5" t="s">
        <v>2</v>
      </c>
      <c r="D71" s="5">
        <v>1</v>
      </c>
      <c r="E71" s="41">
        <v>0</v>
      </c>
      <c r="F71" s="30">
        <f>D71*E71</f>
        <v>0</v>
      </c>
      <c r="G71" s="24" t="s">
        <v>13</v>
      </c>
    </row>
    <row r="72" spans="1:7" ht="132" customHeight="1" thickBot="1">
      <c r="A72" s="5" t="s">
        <v>20</v>
      </c>
      <c r="B72" s="20" t="s">
        <v>22</v>
      </c>
      <c r="C72" s="21" t="s">
        <v>2</v>
      </c>
      <c r="D72" s="15">
        <v>1</v>
      </c>
      <c r="E72" s="21">
        <v>0</v>
      </c>
      <c r="F72" s="30">
        <f>D72*E72</f>
        <v>0</v>
      </c>
      <c r="G72" s="24" t="s">
        <v>30</v>
      </c>
    </row>
    <row r="73" spans="2:6" ht="19.5" thickBot="1">
      <c r="B73" s="54" t="s">
        <v>5</v>
      </c>
      <c r="C73" s="55"/>
      <c r="D73" s="55"/>
      <c r="E73" s="56"/>
      <c r="F73" s="50">
        <f>SUM(F69:F72)</f>
        <v>0</v>
      </c>
    </row>
    <row r="75" spans="2:6" ht="62.25" customHeight="1">
      <c r="B75" s="66" t="s">
        <v>27</v>
      </c>
      <c r="C75" s="66"/>
      <c r="D75" s="66"/>
      <c r="E75" s="66"/>
      <c r="F75" s="66"/>
    </row>
    <row r="77" ht="15.75" thickBot="1"/>
    <row r="78" spans="2:6" ht="18.75">
      <c r="B78" s="59" t="s">
        <v>44</v>
      </c>
      <c r="C78" s="60"/>
      <c r="D78" s="60"/>
      <c r="E78" s="60"/>
      <c r="F78" s="37">
        <f>F9+F19+F29+F38+F47+F56+F65+F73</f>
        <v>0</v>
      </c>
    </row>
    <row r="79" spans="2:6" ht="18.75">
      <c r="B79" s="61" t="s">
        <v>23</v>
      </c>
      <c r="C79" s="62"/>
      <c r="D79" s="62"/>
      <c r="E79" s="62"/>
      <c r="F79" s="35">
        <f>F78*0.21</f>
        <v>0</v>
      </c>
    </row>
    <row r="80" spans="2:6" ht="19.5" thickBot="1">
      <c r="B80" s="63" t="s">
        <v>42</v>
      </c>
      <c r="C80" s="64"/>
      <c r="D80" s="64"/>
      <c r="E80" s="64"/>
      <c r="F80" s="36">
        <f>SUM(F78:F79)</f>
        <v>0</v>
      </c>
    </row>
  </sheetData>
  <sheetProtection/>
  <mergeCells count="21">
    <mergeCell ref="A1:G1"/>
    <mergeCell ref="B73:E73"/>
    <mergeCell ref="B78:E78"/>
    <mergeCell ref="B79:E79"/>
    <mergeCell ref="B80:E80"/>
    <mergeCell ref="B67:G67"/>
    <mergeCell ref="B75:F75"/>
    <mergeCell ref="B65:E65"/>
    <mergeCell ref="A2:G2"/>
    <mergeCell ref="A12:G12"/>
    <mergeCell ref="A23:G23"/>
    <mergeCell ref="A32:G32"/>
    <mergeCell ref="B9:E9"/>
    <mergeCell ref="A41:G41"/>
    <mergeCell ref="B50:G50"/>
    <mergeCell ref="B59:G59"/>
    <mergeCell ref="B19:E19"/>
    <mergeCell ref="B29:E29"/>
    <mergeCell ref="B38:E38"/>
    <mergeCell ref="B47:E47"/>
    <mergeCell ref="B56:E56"/>
  </mergeCells>
  <printOptions/>
  <pageMargins left="0.7" right="0.7" top="0.787401575" bottom="0.787401575" header="0.3" footer="0.3"/>
  <pageSetup fitToHeight="0" fitToWidth="1"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Kotková</dc:creator>
  <cp:keywords/>
  <dc:description/>
  <cp:lastModifiedBy>Romana Kocourova</cp:lastModifiedBy>
  <cp:lastPrinted>2019-05-24T11:03:15Z</cp:lastPrinted>
  <dcterms:created xsi:type="dcterms:W3CDTF">2017-01-18T09:34:23Z</dcterms:created>
  <dcterms:modified xsi:type="dcterms:W3CDTF">2019-05-24T12:13:11Z</dcterms:modified>
  <cp:category/>
  <cp:version/>
  <cp:contentType/>
  <cp:contentStatus/>
</cp:coreProperties>
</file>