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<sst xmlns="http://schemas.openxmlformats.org/spreadsheetml/2006/main" count="197" uniqueCount="169">
  <si>
    <t>Kostra kura domácího se skleněným krytem</t>
  </si>
  <si>
    <t>Kostra zmije</t>
  </si>
  <si>
    <t>Kostra kapra</t>
  </si>
  <si>
    <t>Kostra žáby</t>
  </si>
  <si>
    <t>Model živočišné buňky</t>
  </si>
  <si>
    <t>Model rostlinné buňky</t>
  </si>
  <si>
    <t>Model stonku jednoděložné rostliny</t>
  </si>
  <si>
    <t>Model stonku dvouděložné rostliny</t>
  </si>
  <si>
    <t>Torzo s otevřenými zády</t>
  </si>
  <si>
    <t>Stolní model lidského ucha</t>
  </si>
  <si>
    <t>Model oka</t>
  </si>
  <si>
    <t>Drahé kameny používané ve šperkařství</t>
  </si>
  <si>
    <t>Minerály v průmyslu.</t>
  </si>
  <si>
    <t>Rudy a jejich využití v průmyslu</t>
  </si>
  <si>
    <t>Stupnice tvrdosti</t>
  </si>
  <si>
    <t>Mapa Evropa, magn. + fix</t>
  </si>
  <si>
    <t>Mapa ČR zeměpisná, magn. + fix</t>
  </si>
  <si>
    <t>Průřez zeměkoulí</t>
  </si>
  <si>
    <t>Sluneční soustava</t>
  </si>
  <si>
    <t>Tellurium</t>
  </si>
  <si>
    <t>Globus reliéfní</t>
  </si>
  <si>
    <t>Globus svítící</t>
  </si>
  <si>
    <t>Globus nesvítící</t>
  </si>
  <si>
    <t>Zemské polokoule a přírodní nej, tabule</t>
  </si>
  <si>
    <t>Přírodní složky a oblasti země,tabule II.</t>
  </si>
  <si>
    <t>Přírodní složky a oblasti země,tabule I.</t>
  </si>
  <si>
    <t>Základy kartografie,tabule</t>
  </si>
  <si>
    <t>Erupce sopky</t>
  </si>
  <si>
    <t>Globus se slepou mapou</t>
  </si>
  <si>
    <t>Globus s vertikálním výřezem země</t>
  </si>
  <si>
    <t>Asie,obecně zeměpisná mapa</t>
  </si>
  <si>
    <t>V kvalitě LabGear. Model ukazuje vnitřní struktury listu s palisádovým parenchymem, houbovým parenchymem a povrchovými strukturami průduchů se svěracími buňkami. Znázorněny jsou také xylem, floem a žilky.
26 x 23,5 x 17 cm. Hmotnost 2,5 kg.</t>
  </si>
  <si>
    <t>Mapový kompas</t>
  </si>
  <si>
    <t>Orientační kompas</t>
  </si>
  <si>
    <t>Magnetická střelka</t>
  </si>
  <si>
    <t>Průhledný kompas</t>
  </si>
  <si>
    <t>Multifunkční digitální kompas</t>
  </si>
  <si>
    <t>Mapa puzzle Evropa</t>
  </si>
  <si>
    <t xml:space="preserve">Model lidské kostry </t>
  </si>
  <si>
    <t>Kostra kura domácího. Se skleněným krytem. Skutečná velikost.</t>
  </si>
  <si>
    <t xml:space="preserve">Školní mikroskop </t>
  </si>
  <si>
    <t>Kvalitní školní mikroskop umožńující sledovat objekty na monitoru PC, možnost pořízení fotografií nebo videa pozorovaného vzorku. Možný  provoz na baterie i z el.sítě. Zvětšení 40 až 1280 krát.</t>
  </si>
  <si>
    <t>Vnitřní struktura živočišné buňky. Ukazuje pohyblivé organely. Na podstavci.Výška asi 35 cm, plast.</t>
  </si>
  <si>
    <t>Průřez rostlinnou buňkou. Čelní strana je chráněna snímatelným transparentním krytem.
Výška asi 35 cm. Plast.</t>
  </si>
  <si>
    <t>Průřez tkáňovou strukturou stonku dvouděložného fazolu obecného (Phaseolus vulgaris) ve zvětšení cca 250x.
Rozměry asi 42 x 32 x 21 cm. Hmotnost asi 3,5 kg. Dřevo nebo plast.</t>
  </si>
  <si>
    <t>Bezpohlavní torzo, rozložitelné na cca 18 dílů. Nejlépe 6-ti dílná hlava, dvoudílné plíce, dvoudílné srdce, žaludek, játra se žlučníkem, dvoudílný trávicí trakt. Přední polovina ledviny, přední polovina močového měchýře. Velikost cca 87 x 38 x 25 cm, hmotnost asi 5,8 kg, materiál plast.</t>
  </si>
  <si>
    <t>Plastový blokový model v cca 1,5 násobné velikosti. Na řezu dobře pozorovatelné vnější, střední a vnitřní ucho. Na podstavci. Špičková kvalita. Velikost cca 14 x 10 x 14,7 cm, hmotnost asi 0,35 kg.</t>
  </si>
  <si>
    <t>Klasický model lidského oka v nejlépe trojnásobné velikosti. Rozložitelný na asi  6 dílů. Dvě poloviny bělma s rohovkou a úpony očních svalů. Dvě poloviny cévnatky se sítnicí a duhovkou, čočka a sklivec. Na stojanu. Velikost cca 9 x 9 x 15 cm, hmotnost asi 0,1 kg. Špičková kvalita, plast nebo sklo.</t>
  </si>
  <si>
    <t xml:space="preserve">Kolekce " Drahé kameny používané ve šperkařství" obsahuje cca 20 surovin a cca 20 kabošonů ( muglí ), které jsou připevněné na zalaminovaném kartonu. Praktická ukázka opracovaných kamenů a základních surovin. Kolekce je v zavírací lepenkové krabici. </t>
  </si>
  <si>
    <t>Kolekce "Minerály v průmyslu" obsahuje cca 32 vzorků nejběžnějších surovin, které jsou připevněné na zalaminovaném kartonu. U každého vzorku je stručně vysvětleno o jakou surovinu se jedná a jaké má využití v průmyslu. Kolekce  v zavírací, lepenkové krabici.</t>
  </si>
  <si>
    <t xml:space="preserve">Kolekce "Rudy a jejich využití v průmyslu" obsahuje cca 24 vzorků nejběžnějších rud a surovin a asi 12 produktů, které jsou připevněné na zalaminovaném kartonu. U každého vzorku je stručně vysvětleno o jakou surovinu se jedná a jaké má využití v průmyslu. V části produkty jsou praktické ukázky výrobků z těchto rud. Kolekce v  zavírací lepenkové krabici. </t>
  </si>
  <si>
    <t>Sada hornin v dřevěné kazetě, cca30 ks</t>
  </si>
  <si>
    <t>Sada minerálů v dřevěné kazetě, cca 30 ks</t>
  </si>
  <si>
    <t>Velká kolekce minerálů, cca  48 ks</t>
  </si>
  <si>
    <t xml:space="preserve">Sada hornin je umístěna v dřevěné kazetě s proskleným odklápěcím víkem a opatřena 2 panty a bezpečnostním zavíráním. Každý vzorek je opatřený popisem se zařazením. Vzorky jsou připevněné speciálním kitem a proto je lze vyjmout a opakovaně " přilepit". Sada obsahuje např. tyto vzorky ( velikost cca 4 x 4  cm ): granit, granodiorit, gabro, syenit, pegmatit, aplit, tefrit, ryolit, melafyr, andezit, bazalt, fonolit, diabas, spilit, pískovec, slepenec, droba, opuka, buližník, vápenec, břidlice, svor, rula, ortorula, migmatit, fylit, chloritická břidlice, amfibolit, serpentinit, mramor. </t>
  </si>
  <si>
    <t xml:space="preserve">Sada minerálů je umístěna v dřevěné kazetě s proskleným odklápěcím víkem a opatřena 2 panty a bezpečnostním zavíráním. Každý vzorek je opatřený popisem se zařazením minerálu. Vzorky jsou připevněné speciálním kitem a proto je lze vyjmout a opakovaně " přilepit". Sada obsahuje např.  tyto vzorky ( velikost cca 4 x 4 cm ): grafit, síra, měď, sfalerit, galenit, pyrit, halit, fluorit, křemen, opál, korund, hematit, magnetit, wolframit, kasiterit, kalcit, siderit, aragonit, azurit, baryt, sádrovec, granát, vesuvian, turmalín, beryl, aktinolit, mastek, muskovit, biotit, živec. </t>
  </si>
  <si>
    <t xml:space="preserve">Kolekce minerálů s cca 48 ks je umístěna ve 4 lepenkových krabicích. Každý vzorek je opatřen zalaminovaným lístkem s informacemi o minerálu ( název, naleziště, tvrdost, hustota a chem. skupina ). Vzorky jsou volně ložené a po vyjmutí  je lze použít též do prosklených skříní. Sada obsahuje ( velikost vzorků cca 7 x 5 cm ) 5 x prvek, 7 x sulfid, 2 x halogenid, 9 x oxid ( hydroxid ), 5 x karbonát, 2 x sulfát, 2 x fosforečnan, 15 x křemičitan a 1 organický minerál. </t>
  </si>
  <si>
    <t xml:space="preserve">Mohsova stupnice tvrdosti, je umístěna v plastové krabičce s asi 10 přihrádkami, kterou je možno zavírat odklápěcím průhledným víčkem. Sada obsahuje tyto vzorky: mastek, sádrovec, kalcit, fluorit, apatit, živec, křemen, topaz, korund, diamant. </t>
  </si>
  <si>
    <t xml:space="preserve"> Průřez tkáňovou strukturou stonku jednoděložné kukuřice ve zvětšení asi 40x.
Rozměry cca 49 x 45 x 43 cm. Hmotnost asi 5,0 kg. Materiál dřevo nebo plast.</t>
  </si>
  <si>
    <t>Sada leštěných hornin v dřevěné kazetě cca 24 ks</t>
  </si>
  <si>
    <t xml:space="preserve">Sada leštěných hornin je umístěna v dřevěné kazetě s odklápěcím víkem a opatřena 2 panty a bezpečnostním zavíráním. Ve spodní části víka je komletní popis hornin se zařazením. Vzorky jsou volně ložené ( lze přilepit speciálním kitem ). Sada obsahuje např. tyto vzorky ( velikost cca 6 x 5 cm ): granit, diorit, gabro, syenit, ryolit, andezit, bazalt, fonolit, diabas, melafyr, spilit, pískovec, slepenec, droba, opuka, buližník, vápenec, svor, rula, migmatit, fylit, amfibolit, serpentinit, mramor. </t>
  </si>
  <si>
    <t>Geologická historie Země, dvoustranná tabule + 20 A4</t>
  </si>
  <si>
    <t>Členění obratlovců  dvoustranná tabule + 20 A4</t>
  </si>
  <si>
    <t>Geologický vývoj Země, JEDNOSTRANNÁ tabule</t>
  </si>
  <si>
    <t>Smyslové orgány, DVOUSTRANNÁ tabule + 20 A4</t>
  </si>
  <si>
    <t>Soustava rozmnožovací, DVOUSTRANNÁ tabule + 20 A4</t>
  </si>
  <si>
    <t>Magnetická mapa, popisovatelná za sucha stíratelnými popisovači.; Rám z eloxovaného hliníku s plastovými rohy.; Rozměry cca 112 x 105 cm.</t>
  </si>
  <si>
    <t>Obecně zeměpisná magnetická mapa, popisovatelná za sucha stíratelnými popisovači. Rozměry cca140 x 100.</t>
  </si>
  <si>
    <t>Kompas s průhlednou spodní deskou, plastový kryt s průměrem cca 45 cm, střelka s 1 hrotem.</t>
  </si>
  <si>
    <t>Puzzle o velikosti cca 45 x 58 cm je vyrobeno ze dvou vrstev dřeva, kde první (spodní) vrstva je kompaktní deska a ve druhé (vrchní) vrstvě jsou vykrojeny a opět vloženy jednotlivé dílky puzzle reprezentující každý jinou zemi (stát), jež jsou barevně odlišeny. Každý díl má přibližně v místě hlavního města malý úchyt, za který se při přemisťování drží.</t>
  </si>
  <si>
    <t>Přírodní preparát z pravé kosti. Skutečná velikost.</t>
  </si>
  <si>
    <t>Tabule má zadní stranu shodnou v ilustracích s přední, je bez popisu,rozměry cca 120 x 160, materiál: plast
A4 -  Zmenšenina tanule pro žáky.</t>
  </si>
  <si>
    <t>Rozlišení jednotlivých tříd obratlovců prostřednictvím vyjmenovaných charakteristických znaků a zobrazených živočišných druhů. Rozměry cca  160 x 120, materiál plast, k zavěšení na stojan. A4 - zmenšeniny pro žáky, plast.</t>
  </si>
  <si>
    <t>Vztahy mezi vývojem neživé a živé přírody,  současná podoba krajiny a života. Rozměry cca 120 x 160 cm, plast.</t>
  </si>
  <si>
    <t>Didaktická pomůcka ze souboru biologie člověka s výukovým tématem "stavba těla a funkce jednotlivých orgánů člověka" je věnována smyslovým orgánem. Rozměry cca 100 x 140 cm, plast. A4 - zmenšeniny pro žáky, plast.</t>
  </si>
  <si>
    <t>Didaktická pomůcka Soustava rozmnožovací a vývin jedince, doplňuje soubor naučných tabulí s výukovým tématem a zaměřeným na stavbu těla a funkce jednotlivých orgánů člověka.﻿ Cca 100 x 140 cm, plast + zmenšeniny A4 pro žáky.</t>
  </si>
  <si>
    <t>znázornění jednotlivých vrstev Země; na povrchu znázorněny kontinenty a oceány, plast, průměr asi 13 cm</t>
  </si>
  <si>
    <t xml:space="preserve">Meteorologická stanice </t>
  </si>
  <si>
    <t>tři variabilní přístrojové kostky se 4 funkcemi; měřič rychlosti větru s ukazatelem směru větru, teploměr a měřič atmosferických srážek; sbírá informace o počasí; nárazuvzdorný plast, velikost každé kostky cca 8 x 8 x 8 cm</t>
  </si>
  <si>
    <t xml:space="preserve"> mini planetárium demonstrující pohyb planet okolo Slunce; slunce je osvětleno, automatická rotace; provoz na baterie,  vyrobeno z plastu; velikost cca 50 x 50 x 30 cm</t>
  </si>
  <si>
    <t xml:space="preserve">Průměr asi 30 cm Výška asi 40 cm, Měřítko: nejlépe 1 : 42 500 000. Světelný glóbus, zeměpisná mapa, po rozsvícení mapa politická. Třírozměrná geograficko – politická plastická kartografie. Půlpoledník – imitace kovu, podstavec –  dřevo. Popisky v českém jazyce. 
 </t>
  </si>
  <si>
    <t xml:space="preserve">Světelný globus, soudobá politická mapa antického vzhledu s vyznačením plaveb dávných mořeplavců.Kovový půlpoledník, podstavec je vyroben ze dřeva. Průměr asi 30 cm Výška asi 40 cm Měřítko nejlépe 1 : 42 500 000, podstavec ze dřeva. Popisky v českém jazyce. 
</t>
  </si>
  <si>
    <t xml:space="preserve"> 
Průmě rcca 30 cm, Výška asi 40 cm Měřítko nejlépe 1 : 42 000 000. Nesvětelný glóbus .Půlpoledník a podstavec z plastu. Popisky český jazyk. 
 </t>
  </si>
  <si>
    <t>Rozměry cca 160 x 120, plast, k zavěšení na stojan.</t>
  </si>
  <si>
    <t>Rozměry cca 160 x 120, plast, k zavěšení na stojan. Hydrosféra, pedosféra, krajinné sféry.</t>
  </si>
  <si>
    <t>Rozměry cca 160 x 120, plast, k zavěšení na stojan. Biosféra.</t>
  </si>
  <si>
    <t>funkční model pro demonstraci sopečné erupce pomocí jednoduché chemické reakce; rozebíratelný model. (sklo/plast) Cca 28 x 33</t>
  </si>
  <si>
    <t>Glóbus se slepou mapou, s možností psát na něj suchostíratelnými fixami.  Průměr glóbusu cca 30 cm, z plastu.</t>
  </si>
  <si>
    <t>Glóbus je popisovatelný křídou, barva Země barevně odlišena. Průměr asi 30 cm, plast.</t>
  </si>
  <si>
    <t xml:space="preserve">Zeměpisný atlas světa </t>
  </si>
  <si>
    <t xml:space="preserve">Model sluneční soustavy - napájení pro světelný zdroj: 100 – 240 V AC / 6 V DC; rozměry cca 655 mm x 170 mm x 265 mm (d x š x v); hmotnost asi 2,5 kg
</t>
  </si>
  <si>
    <t>Zeměpisný atlas světa členěný podle jednotlivých světadílů. Politické a fyzickogeografické mapy se stínovaným reliéfem pevniny i mořského dna. Formát A4, cca 140 stran</t>
  </si>
  <si>
    <t>Nástěnná mapa, cca 120 x 100, laminovaná s lištami, Měřítko cca 1: 13 000 000.</t>
  </si>
  <si>
    <t>Kniha o ČR</t>
  </si>
  <si>
    <t>Encyklopedie cca 450 nejkrásnějších míst České republiky s  výběrem našich nejcennějších stavebních památek i nejkrásnějších přírodních pokladů.</t>
  </si>
  <si>
    <t xml:space="preserve">průměr cca 55 mm, plast </t>
  </si>
  <si>
    <t>lehký pevný plast, průměr cca 4,8 cm</t>
  </si>
  <si>
    <t>Asi 7,5 cm vysoký stabilní kovový stativ s jehlou pro umístění magnetické střelky,
součástí balení jsou i 2 předlohy ke kopírování s větrnou růžicí pro zapisování světových stran.</t>
  </si>
  <si>
    <t>Kompas, teploměr, hodinky, stopky,nejlépe zelené podsvícení. Vše v jednom pro praktické měření v přírodě. 
Rozměry cca 68x55x16 mm.</t>
  </si>
  <si>
    <t>Č. POLOŽKY</t>
  </si>
  <si>
    <t>NÁZEV POMŮCKY</t>
  </si>
  <si>
    <t>KS</t>
  </si>
  <si>
    <t>JEDN. CENA  BEZ DPH</t>
  </si>
  <si>
    <t>CELKOVÁ CENA  BEZ DPH</t>
  </si>
  <si>
    <t>SAZBA DPH</t>
  </si>
  <si>
    <t>DPH CELKEM</t>
  </si>
  <si>
    <t>CENA CELKEM VČ. DPH</t>
  </si>
  <si>
    <t>TECHNICKÁ SPECIFIKACE</t>
  </si>
  <si>
    <t>DPH  21 %</t>
  </si>
  <si>
    <t>DPH 15 %</t>
  </si>
  <si>
    <t>CENA CELKEM BEZ DPH PŘÍRODOPIS</t>
  </si>
  <si>
    <t>Model struktury listu</t>
  </si>
  <si>
    <t>PŘÍRODOPIS</t>
  </si>
  <si>
    <t>ZEMĚPIS</t>
  </si>
  <si>
    <t>CENA CELKEM BEZ DPH ZEMĚPIS</t>
  </si>
  <si>
    <t xml:space="preserve"> Přední stranu didaktické pomůcky tvoří názorné ukázky zobrazení skutečnosti na mapě, učivo o určovaní zeměpisných stran, o měřítku mapy, znázorňování výškopisu a polohopisu na mapách. Na zadní straně, na mapě světa, je názorná ukázka pojmů: zeměpisná síť, poledníky, rovnoběžky, rovník, obratníky….. zemské polokoule, datová mez…informace o Zemi jako vesmírném tělese, časových pásmech na Zemi, převedení zemského povrchu do roviny, druhy map podle měřítka a podle obsahu. Formát: cca 160 x 120 cm, plast.</t>
  </si>
  <si>
    <t>CENA CELKEM  VČETNĚ DPH PŘÍRODOPIS</t>
  </si>
  <si>
    <t>CENA CELKEM  VČETNĚ DPH ZEMĚPIS</t>
  </si>
  <si>
    <t>Torzo</t>
  </si>
  <si>
    <t>Malý model srdce</t>
  </si>
  <si>
    <t>Model - zuby se zubním kazem</t>
  </si>
  <si>
    <t>Model květu</t>
  </si>
  <si>
    <t xml:space="preserve">Glóbus Orion - světelný </t>
  </si>
  <si>
    <t>Glóbus Sirius průměr cca 30 cm</t>
  </si>
  <si>
    <t>Malá demonstrační nádoba</t>
  </si>
  <si>
    <t>Nádobka s lupou</t>
  </si>
  <si>
    <t>Pozorovací lupa</t>
  </si>
  <si>
    <t>MIUč+ Přírodověda 4</t>
  </si>
  <si>
    <t>Výuková tabule - jedovaté rostliny</t>
  </si>
  <si>
    <t>Výuková tabule - listnaté stromy</t>
  </si>
  <si>
    <t>Výuková tabule - jehličnany a keře</t>
  </si>
  <si>
    <t>Výuková tabule - léčivé rostliny</t>
  </si>
  <si>
    <t>Výuková tabule - naši ptáci</t>
  </si>
  <si>
    <t>Atlas ptáků České a Slovenské republiky</t>
  </si>
  <si>
    <t>Atlas ryb, obojživelníků a plazů České a Slovenské republiky</t>
  </si>
  <si>
    <t>Rostliny luk a pastvin</t>
  </si>
  <si>
    <t>Savci ČR</t>
  </si>
  <si>
    <t>Příroda České republiky - Průvodce faunou</t>
  </si>
  <si>
    <t>MIUč+ Přírodověda 5</t>
  </si>
  <si>
    <t>zmenšené detailní zobrazení lidského těla; vyjímatelné orgány, hlava ze dvou dílů; z kvalitního ABS plastu, výška cca 50 cm</t>
  </si>
  <si>
    <t>názorný žákovský model, rozložitelný na dva díly; asi 3/4 skutečné velikosti, odnímatelný stojan; mat. plast; velikost bez stojanu cca 12 x 8 x 7 cm</t>
  </si>
  <si>
    <t>sada čtyř 3D modelů z plastu; různá stádia zubního kazu, stavba zubu a jeho ukotvení v čelisti</t>
  </si>
  <si>
    <t>broskvový květ (zvětšený), 5 odnímatelných okvětních lístků, vyjímatelná blizna s řezem, mat. plast, průměr květu cca 23 cm, výška cca 22 cm</t>
  </si>
  <si>
    <t>názorný, trojrozměrný model Slunce, Země a Měsíce  k vysvětlení průběhu pohybu Měsíce kolem Země a Země kolem Slunce s rozpoznatelnou hranicí stínu. Země a Měsíc  ve dvou různých velikostech. Rozměry: cca  655 mm x 170 mm x 265 mm (d x š x v), hmotnost cca 2,45 kg, napájení pro světelný zdroj: 100 - 240 V AC / 6 V DC</t>
  </si>
  <si>
    <t>atraktivní mini planetárium demonstrující pohyb planet okolo Slunce; Slunce je osvětleno, automatická rotace, provoz na baterie, vyrobeno z plastu, velikost cca 50 x 50 x 30 cm</t>
  </si>
  <si>
    <t>Globus - zeměpisná mapa, průměr cca  30 cm, výška cca 40 cm, nesvětelný, popisky český jazyk</t>
  </si>
  <si>
    <t xml:space="preserve">uzavíratelná nádoba s víkem k pozorování malých živočichů a pro experimenty, mat. plast, </t>
  </si>
  <si>
    <t>nádobka s lupou pro pozorování drobných předmětů či živočichů, šroubovací víko s jednou pevnou a jednou sklopnou lupou, průměr lupy 30 a 45 mm, 2-4násobné zvětšení</t>
  </si>
  <si>
    <t>velká lupa ke zkoumání zvířat i rostlin, zvětšení 2x, mat. plast, délka cca 23 cm, průměr čočky cca 8 cm</t>
  </si>
  <si>
    <t>interaktivní verze učebnice i pracovního sešitu, interaktivní cvičení, videa, zajímavosti, webové odkazy, audia, časově neomezená šk. multilicence Přírodověda 4 - porozumění v souvislostech</t>
  </si>
  <si>
    <t>Výuková tabule Naše jedovaté rostliny, lamino, rozměry cca 67 x 96 cm</t>
  </si>
  <si>
    <t>Výuková tabule Naše listnaté stromy, lamino, cca 34 vyobrazených druhů listnatých stromů, cca 67 x 96 cm</t>
  </si>
  <si>
    <t>Výuková tabule Naše jehličnany a keře, lamino, cca 41 druhů keřů a jehličnatých stromů, cca 67 x 96 cm</t>
  </si>
  <si>
    <t>Výuková tabule Naše nejběžnější léčivé rostliny, lamino,cca  67 x 96 cm</t>
  </si>
  <si>
    <t>Výuková tabule Naši ptáci - pěvci, lamino, cca 57 vyobrazení druhů pěvců , rozměr cca 67 x 96 cm</t>
  </si>
  <si>
    <t>Celobarevná příručka pro určování ptáků hnízdících nebo častěji zastižených na území obou republik. Cca 400 druhů ptáků, barevné tabule.</t>
  </si>
  <si>
    <t>Atlas všech původních druhů ryb, obojživelníků a plazů, i druhy neúmyslně zavlečené či vypuštěné z chovu do přírody.Pomůcka pro práci v terénu i doma. Umožňuje určit volně žijící mihule, ryby, obojživelníky a plazy. Obrazová část + doplňující text s popisem druhů a informace o výskytu, způsobu života a významu a mapy výskytu.</t>
  </si>
  <si>
    <t>Fotografický atlas cca 200 nejběžnějších druhů cevnatých rostlin luk, pastvin, mezí nebo výslunných strání s údaji o charakteristických znacích, informacemi o biologii, ekologii,opylování, jedovatosti.</t>
  </si>
  <si>
    <t>Publikace poskytuje komplexní přehled savců České republiky, cca 90 současných  druhů, popis, hlavní znaky, výskyt v rámci ČR, barevné fotografie - celkový vzhled, typický biotop; mapa rozšíření v ČR</t>
  </si>
  <si>
    <t>Příručka vhodná pro procházky přírodou. Umožňuje určit běžně se vyskytující, hospodářsky či jinak významné nebo zajímavé druhy našich živočichů od malých vodních organizmů až po savce. Barevný obraz druhu + text charakterizující jednotlivé druhy, jejich velikost, početnost, výskyt, rozmnožování, význam atd.</t>
  </si>
  <si>
    <t>CENA CELKEM BEZ DPH PŘÍRODOVĚDA</t>
  </si>
  <si>
    <t>PŘÍRODOVĚDA</t>
  </si>
  <si>
    <t>Světelný glóbus - geografická a politická kartografie. Pokud glóbus nesvítí - je mapa zeměpisná, po rozsvícení - je mapa politická; plastový půlpoledník; podstavec z  plastu, délka kabelu s vypínačem cca 130 cm. Průměr cca 30 cm, výška včetně podstavce cca 40 cm, žárovka pro výměnu běžně dostupná;  měřítko odpovídající  průměru - nejlépe 1 : 42 500 000</t>
  </si>
  <si>
    <t xml:space="preserve">interaktivní verze učebnice i pracovního sešitu, časově neomezená šk. multilicence </t>
  </si>
  <si>
    <t>Část 3 - Dodávka pomůcek pro výuku přírodopisu, zeměpisu a přírodovědy</t>
  </si>
  <si>
    <t>CENA CELKEM  VČETNĚ DPH PŘÍRODOVĚDA</t>
  </si>
  <si>
    <r>
      <t>Špičková verze lidské kostry. Vlevo vyznačeny úpony (modře) a počátky svalů (červeně). Vpravo úpony ramenního, loketního, kolenního a kyčelního kloubu. Pohyblivé klouby, flexibilní páteř. Výhřez ploténky mezi obratly. Přes 600 číslovaných struktur a detailů. Odnímatelná lebka rozebíratelná na cca 3 díly. Odnímatelné končetiny. Vyrobeno z nerozbitného trvanlivého plastu. Pojízdný pětiramenný stojan, kolečka s brzdou, transparentní obal proti prachu. Špičková kvalita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Velikost asi 170 cm, hmotnost cca 8,2 kg.</t>
    </r>
  </si>
  <si>
    <t>NABÍDKOVÁ CENA CELKEM BEZ DPH PŘÍRODOPIS + ZEMĚPIS + PŘÍRODOVĚDA</t>
  </si>
  <si>
    <t>NABÍDKOVÁ CENA CELKEM  VČETNĚ DPH PŘÍRODOPIS + ZEMĚPIS + PŘÍRODOVĚDA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</si>
</sst>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2D2D2D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2D2D2D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0" fillId="0" borderId="13" xfId="0" applyNumberFormat="1" applyFon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indent="2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49" fillId="0" borderId="20" xfId="0" applyFont="1" applyBorder="1" applyAlignment="1">
      <alignment horizontal="left" vertical="center" wrapText="1" indent="2"/>
    </xf>
    <xf numFmtId="164" fontId="0" fillId="0" borderId="21" xfId="0" applyNumberFormat="1" applyFont="1" applyBorder="1" applyAlignment="1">
      <alignment/>
    </xf>
    <xf numFmtId="0" fontId="0" fillId="0" borderId="22" xfId="0" applyFont="1" applyFill="1" applyBorder="1" applyAlignment="1">
      <alignment horizontal="left" indent="2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right" vertical="center" indent="5"/>
    </xf>
    <xf numFmtId="164" fontId="0" fillId="0" borderId="34" xfId="0" applyNumberFormat="1" applyFont="1" applyBorder="1" applyAlignment="1">
      <alignment horizontal="right" vertical="center" indent="5"/>
    </xf>
    <xf numFmtId="164" fontId="0" fillId="0" borderId="35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horizontal="left" vertical="center" wrapText="1"/>
    </xf>
    <xf numFmtId="9" fontId="0" fillId="0" borderId="36" xfId="0" applyNumberFormat="1" applyFon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 vertical="center"/>
    </xf>
    <xf numFmtId="9" fontId="0" fillId="0" borderId="3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right" vertical="center" indent="5"/>
    </xf>
    <xf numFmtId="164" fontId="0" fillId="0" borderId="37" xfId="0" applyNumberFormat="1" applyFont="1" applyBorder="1" applyAlignment="1">
      <alignment horizontal="right" vertical="center" indent="5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7" fillId="0" borderId="39" xfId="0" applyFont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0" fontId="47" fillId="0" borderId="40" xfId="0" applyFont="1" applyFill="1" applyBorder="1" applyAlignment="1">
      <alignment vertical="center" wrapText="1"/>
    </xf>
    <xf numFmtId="0" fontId="47" fillId="0" borderId="40" xfId="0" applyFont="1" applyFill="1" applyBorder="1" applyAlignment="1">
      <alignment wrapText="1"/>
    </xf>
    <xf numFmtId="0" fontId="0" fillId="0" borderId="32" xfId="0" applyFont="1" applyBorder="1" applyAlignment="1">
      <alignment horizontal="left" vertical="center"/>
    </xf>
    <xf numFmtId="9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center" vertical="center"/>
    </xf>
    <xf numFmtId="9" fontId="0" fillId="0" borderId="34" xfId="0" applyNumberFormat="1" applyFont="1" applyBorder="1" applyAlignment="1">
      <alignment horizontal="center" vertical="center"/>
    </xf>
    <xf numFmtId="0" fontId="47" fillId="0" borderId="4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24" xfId="0" applyFont="1" applyBorder="1" applyAlignment="1">
      <alignment/>
    </xf>
    <xf numFmtId="164" fontId="50" fillId="0" borderId="19" xfId="0" applyNumberFormat="1" applyFont="1" applyBorder="1" applyAlignment="1">
      <alignment vertical="center"/>
    </xf>
    <xf numFmtId="164" fontId="50" fillId="0" borderId="21" xfId="0" applyNumberFormat="1" applyFont="1" applyBorder="1" applyAlignment="1">
      <alignment vertical="center"/>
    </xf>
    <xf numFmtId="164" fontId="50" fillId="0" borderId="25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0" fillId="0" borderId="2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164" fontId="51" fillId="33" borderId="44" xfId="0" applyNumberFormat="1" applyFont="1" applyFill="1" applyBorder="1" applyAlignment="1">
      <alignment horizontal="center" vertical="center"/>
    </xf>
    <xf numFmtId="164" fontId="51" fillId="33" borderId="45" xfId="0" applyNumberFormat="1" applyFont="1" applyFill="1" applyBorder="1" applyAlignment="1">
      <alignment horizontal="center" vertical="center"/>
    </xf>
    <xf numFmtId="164" fontId="51" fillId="33" borderId="46" xfId="0" applyNumberFormat="1" applyFont="1" applyFill="1" applyBorder="1" applyAlignment="1">
      <alignment horizontal="center" vertical="center"/>
    </xf>
    <xf numFmtId="164" fontId="51" fillId="33" borderId="47" xfId="0" applyNumberFormat="1" applyFont="1" applyFill="1" applyBorder="1" applyAlignment="1">
      <alignment horizontal="center" vertical="center"/>
    </xf>
    <xf numFmtId="164" fontId="51" fillId="33" borderId="26" xfId="0" applyNumberFormat="1" applyFont="1" applyFill="1" applyBorder="1" applyAlignment="1">
      <alignment horizontal="center" vertical="center"/>
    </xf>
    <xf numFmtId="164" fontId="51" fillId="33" borderId="48" xfId="0" applyNumberFormat="1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tabSelected="1" zoomScale="80" zoomScaleNormal="80" zoomScalePageLayoutView="0" workbookViewId="0" topLeftCell="C82">
      <selection activeCell="K86" sqref="K86"/>
    </sheetView>
  </sheetViews>
  <sheetFormatPr defaultColWidth="9.140625" defaultRowHeight="15"/>
  <cols>
    <col min="1" max="1" width="12.140625" style="6" customWidth="1"/>
    <col min="2" max="2" width="57.57421875" style="6" bestFit="1" customWidth="1"/>
    <col min="3" max="3" width="25.00390625" style="6" customWidth="1"/>
    <col min="4" max="4" width="25.7109375" style="7" customWidth="1"/>
    <col min="5" max="7" width="25.7109375" style="6" customWidth="1"/>
    <col min="8" max="8" width="25.7109375" style="7" customWidth="1"/>
    <col min="9" max="9" width="86.8515625" style="29" customWidth="1"/>
    <col min="10" max="16384" width="9.140625" style="6" customWidth="1"/>
  </cols>
  <sheetData>
    <row r="1" spans="2:3" ht="67.5" customHeight="1">
      <c r="B1" s="86" t="s">
        <v>164</v>
      </c>
      <c r="C1" s="1"/>
    </row>
    <row r="2" spans="1:4" ht="15.75" thickBot="1">
      <c r="A2" s="93"/>
      <c r="B2" s="93"/>
      <c r="C2" s="93"/>
      <c r="D2" s="93"/>
    </row>
    <row r="3" spans="1:9" ht="42" customHeight="1" thickBot="1">
      <c r="A3" s="94" t="s">
        <v>112</v>
      </c>
      <c r="B3" s="95"/>
      <c r="C3" s="95"/>
      <c r="D3" s="95"/>
      <c r="E3" s="95"/>
      <c r="F3" s="95"/>
      <c r="G3" s="95"/>
      <c r="H3" s="95"/>
      <c r="I3" s="96"/>
    </row>
    <row r="4" spans="1:9" s="8" customFormat="1" ht="30.75" customHeight="1" thickBot="1">
      <c r="A4" s="2" t="s">
        <v>99</v>
      </c>
      <c r="B4" s="2" t="s">
        <v>100</v>
      </c>
      <c r="C4" s="3" t="s">
        <v>101</v>
      </c>
      <c r="D4" s="2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2" t="s">
        <v>107</v>
      </c>
    </row>
    <row r="5" spans="1:9" ht="83.25" customHeight="1">
      <c r="A5" s="33">
        <v>1</v>
      </c>
      <c r="B5" s="36" t="s">
        <v>38</v>
      </c>
      <c r="C5" s="40">
        <v>1</v>
      </c>
      <c r="D5" s="77">
        <v>0</v>
      </c>
      <c r="E5" s="46">
        <f aca="true" t="shared" si="0" ref="E5:E31">C5*D5</f>
        <v>0</v>
      </c>
      <c r="F5" s="52"/>
      <c r="G5" s="46">
        <f aca="true" t="shared" si="1" ref="G5:G31">E5*F5</f>
        <v>0</v>
      </c>
      <c r="H5" s="43">
        <f aca="true" t="shared" si="2" ref="H5:H31">E5+G5</f>
        <v>0</v>
      </c>
      <c r="I5" s="47" t="s">
        <v>166</v>
      </c>
    </row>
    <row r="6" spans="1:9" ht="29.25" customHeight="1">
      <c r="A6" s="34">
        <v>2</v>
      </c>
      <c r="B6" s="37" t="s">
        <v>0</v>
      </c>
      <c r="C6" s="41">
        <v>1</v>
      </c>
      <c r="D6" s="78">
        <v>0</v>
      </c>
      <c r="E6" s="45">
        <f t="shared" si="0"/>
        <v>0</v>
      </c>
      <c r="F6" s="51"/>
      <c r="G6" s="45">
        <f t="shared" si="1"/>
        <v>0</v>
      </c>
      <c r="H6" s="54">
        <f t="shared" si="2"/>
        <v>0</v>
      </c>
      <c r="I6" s="48" t="s">
        <v>39</v>
      </c>
    </row>
    <row r="7" spans="1:9" ht="29.25" customHeight="1">
      <c r="A7" s="34">
        <v>3</v>
      </c>
      <c r="B7" s="37" t="s">
        <v>1</v>
      </c>
      <c r="C7" s="41">
        <v>1</v>
      </c>
      <c r="D7" s="78">
        <v>0</v>
      </c>
      <c r="E7" s="45">
        <f t="shared" si="0"/>
        <v>0</v>
      </c>
      <c r="F7" s="51"/>
      <c r="G7" s="45">
        <f t="shared" si="1"/>
        <v>0</v>
      </c>
      <c r="H7" s="54">
        <f t="shared" si="2"/>
        <v>0</v>
      </c>
      <c r="I7" s="30" t="s">
        <v>70</v>
      </c>
    </row>
    <row r="8" spans="1:9" ht="29.25" customHeight="1">
      <c r="A8" s="34">
        <v>4</v>
      </c>
      <c r="B8" s="37" t="s">
        <v>2</v>
      </c>
      <c r="C8" s="41">
        <v>1</v>
      </c>
      <c r="D8" s="78">
        <v>0</v>
      </c>
      <c r="E8" s="45">
        <f t="shared" si="0"/>
        <v>0</v>
      </c>
      <c r="F8" s="51"/>
      <c r="G8" s="45">
        <f t="shared" si="1"/>
        <v>0</v>
      </c>
      <c r="H8" s="54">
        <f t="shared" si="2"/>
        <v>0</v>
      </c>
      <c r="I8" s="49" t="s">
        <v>70</v>
      </c>
    </row>
    <row r="9" spans="1:9" ht="29.25" customHeight="1">
      <c r="A9" s="34">
        <v>5</v>
      </c>
      <c r="B9" s="37" t="s">
        <v>3</v>
      </c>
      <c r="C9" s="41">
        <v>1</v>
      </c>
      <c r="D9" s="78">
        <v>0</v>
      </c>
      <c r="E9" s="45">
        <f t="shared" si="0"/>
        <v>0</v>
      </c>
      <c r="F9" s="51"/>
      <c r="G9" s="45">
        <f t="shared" si="1"/>
        <v>0</v>
      </c>
      <c r="H9" s="54">
        <f t="shared" si="2"/>
        <v>0</v>
      </c>
      <c r="I9" s="49" t="s">
        <v>70</v>
      </c>
    </row>
    <row r="10" spans="1:9" ht="32.25" customHeight="1">
      <c r="A10" s="34">
        <v>6</v>
      </c>
      <c r="B10" s="38" t="s">
        <v>40</v>
      </c>
      <c r="C10" s="41">
        <v>15</v>
      </c>
      <c r="D10" s="78">
        <v>0</v>
      </c>
      <c r="E10" s="45">
        <f t="shared" si="0"/>
        <v>0</v>
      </c>
      <c r="F10" s="51"/>
      <c r="G10" s="45">
        <f t="shared" si="1"/>
        <v>0</v>
      </c>
      <c r="H10" s="54">
        <f t="shared" si="2"/>
        <v>0</v>
      </c>
      <c r="I10" s="48" t="s">
        <v>41</v>
      </c>
    </row>
    <row r="11" spans="1:9" ht="21.75" customHeight="1">
      <c r="A11" s="34">
        <v>7</v>
      </c>
      <c r="B11" s="37" t="s">
        <v>4</v>
      </c>
      <c r="C11" s="41">
        <v>1</v>
      </c>
      <c r="D11" s="78">
        <v>0</v>
      </c>
      <c r="E11" s="45">
        <f t="shared" si="0"/>
        <v>0</v>
      </c>
      <c r="F11" s="51"/>
      <c r="G11" s="45">
        <f t="shared" si="1"/>
        <v>0</v>
      </c>
      <c r="H11" s="54">
        <f t="shared" si="2"/>
        <v>0</v>
      </c>
      <c r="I11" s="48" t="s">
        <v>42</v>
      </c>
    </row>
    <row r="12" spans="1:9" ht="35.25" customHeight="1">
      <c r="A12" s="34">
        <v>8</v>
      </c>
      <c r="B12" s="37" t="s">
        <v>5</v>
      </c>
      <c r="C12" s="41">
        <v>1</v>
      </c>
      <c r="D12" s="78">
        <v>0</v>
      </c>
      <c r="E12" s="45">
        <f t="shared" si="0"/>
        <v>0</v>
      </c>
      <c r="F12" s="51"/>
      <c r="G12" s="45">
        <f t="shared" si="1"/>
        <v>0</v>
      </c>
      <c r="H12" s="54">
        <f t="shared" si="2"/>
        <v>0</v>
      </c>
      <c r="I12" s="48" t="s">
        <v>43</v>
      </c>
    </row>
    <row r="13" spans="1:9" ht="37.5" customHeight="1">
      <c r="A13" s="34">
        <v>9</v>
      </c>
      <c r="B13" s="37" t="s">
        <v>6</v>
      </c>
      <c r="C13" s="41">
        <v>1</v>
      </c>
      <c r="D13" s="78">
        <v>0</v>
      </c>
      <c r="E13" s="45">
        <f t="shared" si="0"/>
        <v>0</v>
      </c>
      <c r="F13" s="51"/>
      <c r="G13" s="45">
        <f t="shared" si="1"/>
        <v>0</v>
      </c>
      <c r="H13" s="54">
        <f t="shared" si="2"/>
        <v>0</v>
      </c>
      <c r="I13" s="49" t="s">
        <v>58</v>
      </c>
    </row>
    <row r="14" spans="1:9" ht="49.5" customHeight="1">
      <c r="A14" s="34">
        <v>10</v>
      </c>
      <c r="B14" s="37" t="s">
        <v>7</v>
      </c>
      <c r="C14" s="41">
        <v>1</v>
      </c>
      <c r="D14" s="78">
        <v>0</v>
      </c>
      <c r="E14" s="45">
        <f t="shared" si="0"/>
        <v>0</v>
      </c>
      <c r="F14" s="51"/>
      <c r="G14" s="45">
        <f t="shared" si="1"/>
        <v>0</v>
      </c>
      <c r="H14" s="54">
        <f t="shared" si="2"/>
        <v>0</v>
      </c>
      <c r="I14" s="48" t="s">
        <v>44</v>
      </c>
    </row>
    <row r="15" spans="1:9" ht="62.25" customHeight="1">
      <c r="A15" s="34">
        <v>11</v>
      </c>
      <c r="B15" s="37" t="s">
        <v>111</v>
      </c>
      <c r="C15" s="41">
        <v>1</v>
      </c>
      <c r="D15" s="78">
        <v>0</v>
      </c>
      <c r="E15" s="45">
        <f t="shared" si="0"/>
        <v>0</v>
      </c>
      <c r="F15" s="51"/>
      <c r="G15" s="45">
        <f t="shared" si="1"/>
        <v>0</v>
      </c>
      <c r="H15" s="54">
        <f t="shared" si="2"/>
        <v>0</v>
      </c>
      <c r="I15" s="48" t="s">
        <v>31</v>
      </c>
    </row>
    <row r="16" spans="1:9" ht="50.25" customHeight="1">
      <c r="A16" s="34">
        <v>12</v>
      </c>
      <c r="B16" s="37" t="s">
        <v>8</v>
      </c>
      <c r="C16" s="41">
        <v>1</v>
      </c>
      <c r="D16" s="78">
        <v>0</v>
      </c>
      <c r="E16" s="45">
        <f t="shared" si="0"/>
        <v>0</v>
      </c>
      <c r="F16" s="51"/>
      <c r="G16" s="45">
        <f t="shared" si="1"/>
        <v>0</v>
      </c>
      <c r="H16" s="54">
        <f t="shared" si="2"/>
        <v>0</v>
      </c>
      <c r="I16" s="48" t="s">
        <v>45</v>
      </c>
    </row>
    <row r="17" spans="1:9" ht="35.25" customHeight="1">
      <c r="A17" s="34">
        <v>13</v>
      </c>
      <c r="B17" s="37" t="s">
        <v>9</v>
      </c>
      <c r="C17" s="41">
        <v>1</v>
      </c>
      <c r="D17" s="78">
        <v>0</v>
      </c>
      <c r="E17" s="45">
        <f t="shared" si="0"/>
        <v>0</v>
      </c>
      <c r="F17" s="51"/>
      <c r="G17" s="45">
        <f t="shared" si="1"/>
        <v>0</v>
      </c>
      <c r="H17" s="54">
        <f t="shared" si="2"/>
        <v>0</v>
      </c>
      <c r="I17" s="48" t="s">
        <v>46</v>
      </c>
    </row>
    <row r="18" spans="1:9" ht="57" customHeight="1">
      <c r="A18" s="34">
        <v>14</v>
      </c>
      <c r="B18" s="37" t="s">
        <v>10</v>
      </c>
      <c r="C18" s="41">
        <v>1</v>
      </c>
      <c r="D18" s="78">
        <v>0</v>
      </c>
      <c r="E18" s="45">
        <f t="shared" si="0"/>
        <v>0</v>
      </c>
      <c r="F18" s="51"/>
      <c r="G18" s="45">
        <f t="shared" si="1"/>
        <v>0</v>
      </c>
      <c r="H18" s="54">
        <f t="shared" si="2"/>
        <v>0</v>
      </c>
      <c r="I18" s="48" t="s">
        <v>47</v>
      </c>
    </row>
    <row r="19" spans="1:9" ht="54.75" customHeight="1">
      <c r="A19" s="34">
        <v>15</v>
      </c>
      <c r="B19" s="37" t="s">
        <v>11</v>
      </c>
      <c r="C19" s="41">
        <v>1</v>
      </c>
      <c r="D19" s="78">
        <v>0</v>
      </c>
      <c r="E19" s="45">
        <f t="shared" si="0"/>
        <v>0</v>
      </c>
      <c r="F19" s="51"/>
      <c r="G19" s="45">
        <f t="shared" si="1"/>
        <v>0</v>
      </c>
      <c r="H19" s="54">
        <f t="shared" si="2"/>
        <v>0</v>
      </c>
      <c r="I19" s="48" t="s">
        <v>48</v>
      </c>
    </row>
    <row r="20" spans="1:9" ht="57.75" customHeight="1">
      <c r="A20" s="34">
        <v>16</v>
      </c>
      <c r="B20" s="37" t="s">
        <v>12</v>
      </c>
      <c r="C20" s="41">
        <v>1</v>
      </c>
      <c r="D20" s="78">
        <v>0</v>
      </c>
      <c r="E20" s="45">
        <f t="shared" si="0"/>
        <v>0</v>
      </c>
      <c r="F20" s="51"/>
      <c r="G20" s="45">
        <f t="shared" si="1"/>
        <v>0</v>
      </c>
      <c r="H20" s="54">
        <f t="shared" si="2"/>
        <v>0</v>
      </c>
      <c r="I20" s="48" t="s">
        <v>49</v>
      </c>
    </row>
    <row r="21" spans="1:9" ht="62.25" customHeight="1">
      <c r="A21" s="34">
        <v>17</v>
      </c>
      <c r="B21" s="37" t="s">
        <v>13</v>
      </c>
      <c r="C21" s="41">
        <v>1</v>
      </c>
      <c r="D21" s="78">
        <v>0</v>
      </c>
      <c r="E21" s="45">
        <f t="shared" si="0"/>
        <v>0</v>
      </c>
      <c r="F21" s="51"/>
      <c r="G21" s="45">
        <f t="shared" si="1"/>
        <v>0</v>
      </c>
      <c r="H21" s="54">
        <f t="shared" si="2"/>
        <v>0</v>
      </c>
      <c r="I21" s="48" t="s">
        <v>50</v>
      </c>
    </row>
    <row r="22" spans="1:9" ht="96" customHeight="1">
      <c r="A22" s="34">
        <v>18</v>
      </c>
      <c r="B22" s="38" t="s">
        <v>51</v>
      </c>
      <c r="C22" s="41">
        <v>1</v>
      </c>
      <c r="D22" s="78">
        <v>0</v>
      </c>
      <c r="E22" s="45">
        <f t="shared" si="0"/>
        <v>0</v>
      </c>
      <c r="F22" s="51"/>
      <c r="G22" s="45">
        <f t="shared" si="1"/>
        <v>0</v>
      </c>
      <c r="H22" s="54">
        <f t="shared" si="2"/>
        <v>0</v>
      </c>
      <c r="I22" s="49" t="s">
        <v>54</v>
      </c>
    </row>
    <row r="23" spans="1:9" ht="95.25" customHeight="1">
      <c r="A23" s="34">
        <v>19</v>
      </c>
      <c r="B23" s="38" t="s">
        <v>52</v>
      </c>
      <c r="C23" s="41">
        <v>1</v>
      </c>
      <c r="D23" s="78">
        <v>0</v>
      </c>
      <c r="E23" s="45">
        <f t="shared" si="0"/>
        <v>0</v>
      </c>
      <c r="F23" s="51"/>
      <c r="G23" s="45">
        <f t="shared" si="1"/>
        <v>0</v>
      </c>
      <c r="H23" s="54">
        <f t="shared" si="2"/>
        <v>0</v>
      </c>
      <c r="I23" s="49" t="s">
        <v>55</v>
      </c>
    </row>
    <row r="24" spans="1:9" ht="81.75" customHeight="1">
      <c r="A24" s="34">
        <v>20</v>
      </c>
      <c r="B24" s="38" t="s">
        <v>53</v>
      </c>
      <c r="C24" s="41">
        <v>1</v>
      </c>
      <c r="D24" s="78">
        <v>0</v>
      </c>
      <c r="E24" s="45">
        <f t="shared" si="0"/>
        <v>0</v>
      </c>
      <c r="F24" s="51"/>
      <c r="G24" s="45">
        <f t="shared" si="1"/>
        <v>0</v>
      </c>
      <c r="H24" s="54">
        <f t="shared" si="2"/>
        <v>0</v>
      </c>
      <c r="I24" s="49" t="s">
        <v>56</v>
      </c>
    </row>
    <row r="25" spans="1:9" ht="52.5" customHeight="1">
      <c r="A25" s="34">
        <v>21</v>
      </c>
      <c r="B25" s="37" t="s">
        <v>14</v>
      </c>
      <c r="C25" s="41">
        <v>1</v>
      </c>
      <c r="D25" s="78">
        <v>0</v>
      </c>
      <c r="E25" s="45">
        <f t="shared" si="0"/>
        <v>0</v>
      </c>
      <c r="F25" s="51"/>
      <c r="G25" s="45">
        <f t="shared" si="1"/>
        <v>0</v>
      </c>
      <c r="H25" s="54">
        <f t="shared" si="2"/>
        <v>0</v>
      </c>
      <c r="I25" s="49" t="s">
        <v>57</v>
      </c>
    </row>
    <row r="26" spans="1:9" ht="77.25" customHeight="1">
      <c r="A26" s="34">
        <v>22</v>
      </c>
      <c r="B26" s="38" t="s">
        <v>59</v>
      </c>
      <c r="C26" s="41">
        <v>1</v>
      </c>
      <c r="D26" s="78">
        <v>0</v>
      </c>
      <c r="E26" s="45">
        <f t="shared" si="0"/>
        <v>0</v>
      </c>
      <c r="F26" s="51"/>
      <c r="G26" s="45">
        <f t="shared" si="1"/>
        <v>0</v>
      </c>
      <c r="H26" s="54">
        <f t="shared" si="2"/>
        <v>0</v>
      </c>
      <c r="I26" s="49" t="s">
        <v>60</v>
      </c>
    </row>
    <row r="27" spans="1:9" ht="53.25" customHeight="1">
      <c r="A27" s="34">
        <v>23</v>
      </c>
      <c r="B27" s="38" t="s">
        <v>61</v>
      </c>
      <c r="C27" s="41">
        <v>1</v>
      </c>
      <c r="D27" s="78">
        <v>0</v>
      </c>
      <c r="E27" s="45">
        <f t="shared" si="0"/>
        <v>0</v>
      </c>
      <c r="F27" s="51"/>
      <c r="G27" s="45">
        <f t="shared" si="1"/>
        <v>0</v>
      </c>
      <c r="H27" s="54">
        <f t="shared" si="2"/>
        <v>0</v>
      </c>
      <c r="I27" s="49" t="s">
        <v>71</v>
      </c>
    </row>
    <row r="28" spans="1:9" ht="48.75" customHeight="1">
      <c r="A28" s="34">
        <v>24</v>
      </c>
      <c r="B28" s="38" t="s">
        <v>62</v>
      </c>
      <c r="C28" s="41">
        <v>1</v>
      </c>
      <c r="D28" s="78">
        <v>0</v>
      </c>
      <c r="E28" s="45">
        <f t="shared" si="0"/>
        <v>0</v>
      </c>
      <c r="F28" s="51"/>
      <c r="G28" s="45">
        <f t="shared" si="1"/>
        <v>0</v>
      </c>
      <c r="H28" s="54">
        <f t="shared" si="2"/>
        <v>0</v>
      </c>
      <c r="I28" s="49" t="s">
        <v>72</v>
      </c>
    </row>
    <row r="29" spans="1:9" ht="40.5" customHeight="1">
      <c r="A29" s="34">
        <v>25</v>
      </c>
      <c r="B29" s="38" t="s">
        <v>63</v>
      </c>
      <c r="C29" s="41">
        <v>1</v>
      </c>
      <c r="D29" s="78">
        <v>0</v>
      </c>
      <c r="E29" s="45">
        <f t="shared" si="0"/>
        <v>0</v>
      </c>
      <c r="F29" s="51"/>
      <c r="G29" s="45">
        <f t="shared" si="1"/>
        <v>0</v>
      </c>
      <c r="H29" s="54">
        <f t="shared" si="2"/>
        <v>0</v>
      </c>
      <c r="I29" s="49" t="s">
        <v>73</v>
      </c>
    </row>
    <row r="30" spans="1:9" ht="52.5" customHeight="1">
      <c r="A30" s="34">
        <v>26</v>
      </c>
      <c r="B30" s="38" t="s">
        <v>64</v>
      </c>
      <c r="C30" s="41">
        <v>1</v>
      </c>
      <c r="D30" s="78">
        <v>0</v>
      </c>
      <c r="E30" s="45">
        <f t="shared" si="0"/>
        <v>0</v>
      </c>
      <c r="F30" s="51"/>
      <c r="G30" s="45">
        <f t="shared" si="1"/>
        <v>0</v>
      </c>
      <c r="H30" s="54">
        <f t="shared" si="2"/>
        <v>0</v>
      </c>
      <c r="I30" s="49" t="s">
        <v>74</v>
      </c>
    </row>
    <row r="31" spans="1:9" ht="48.75" customHeight="1" thickBot="1">
      <c r="A31" s="35">
        <v>27</v>
      </c>
      <c r="B31" s="39" t="s">
        <v>65</v>
      </c>
      <c r="C31" s="42">
        <v>1</v>
      </c>
      <c r="D31" s="79">
        <v>0</v>
      </c>
      <c r="E31" s="27">
        <f t="shared" si="0"/>
        <v>0</v>
      </c>
      <c r="F31" s="53"/>
      <c r="G31" s="27">
        <f t="shared" si="1"/>
        <v>0</v>
      </c>
      <c r="H31" s="55">
        <f t="shared" si="2"/>
        <v>0</v>
      </c>
      <c r="I31" s="50" t="s">
        <v>75</v>
      </c>
    </row>
    <row r="32" spans="1:8" ht="15.75" thickBot="1">
      <c r="A32" s="11"/>
      <c r="B32" s="11"/>
      <c r="C32" s="11"/>
      <c r="D32" s="12"/>
      <c r="E32" s="11"/>
      <c r="F32" s="11"/>
      <c r="G32" s="12"/>
      <c r="H32" s="12"/>
    </row>
    <row r="33" spans="2:9" ht="15">
      <c r="B33" s="17" t="s">
        <v>110</v>
      </c>
      <c r="C33" s="18"/>
      <c r="D33" s="19"/>
      <c r="E33" s="20">
        <f>SUM(E5:E31)</f>
        <v>0</v>
      </c>
      <c r="H33" s="6"/>
      <c r="I33" s="5"/>
    </row>
    <row r="34" spans="2:9" ht="15.75">
      <c r="B34" s="21" t="s">
        <v>108</v>
      </c>
      <c r="C34" s="13"/>
      <c r="D34" s="14"/>
      <c r="E34" s="22"/>
      <c r="H34" s="6"/>
      <c r="I34" s="5"/>
    </row>
    <row r="35" spans="2:9" ht="15.75">
      <c r="B35" s="21" t="s">
        <v>109</v>
      </c>
      <c r="C35" s="13"/>
      <c r="D35" s="14"/>
      <c r="E35" s="22"/>
      <c r="H35" s="6"/>
      <c r="I35" s="5"/>
    </row>
    <row r="36" spans="2:9" ht="15.75" thickBot="1">
      <c r="B36" s="23" t="s">
        <v>116</v>
      </c>
      <c r="C36" s="24"/>
      <c r="D36" s="25"/>
      <c r="E36" s="26">
        <f>SUM(E33:E35)</f>
        <v>0</v>
      </c>
      <c r="H36" s="6"/>
      <c r="I36" s="5"/>
    </row>
    <row r="37" spans="1:8" ht="15.75" thickBot="1">
      <c r="A37" s="93"/>
      <c r="B37" s="93"/>
      <c r="C37" s="15"/>
      <c r="D37" s="12"/>
      <c r="E37" s="11"/>
      <c r="F37" s="11"/>
      <c r="G37" s="11"/>
      <c r="H37" s="12"/>
    </row>
    <row r="38" spans="1:9" ht="15">
      <c r="A38" s="97" t="s">
        <v>113</v>
      </c>
      <c r="B38" s="98"/>
      <c r="C38" s="98"/>
      <c r="D38" s="98"/>
      <c r="E38" s="98"/>
      <c r="F38" s="98"/>
      <c r="G38" s="98"/>
      <c r="H38" s="98"/>
      <c r="I38" s="99"/>
    </row>
    <row r="39" spans="1:9" ht="25.5" customHeight="1" thickBot="1">
      <c r="A39" s="100"/>
      <c r="B39" s="101"/>
      <c r="C39" s="101"/>
      <c r="D39" s="101"/>
      <c r="E39" s="101"/>
      <c r="F39" s="101"/>
      <c r="G39" s="101"/>
      <c r="H39" s="101"/>
      <c r="I39" s="102"/>
    </row>
    <row r="40" spans="1:9" s="8" customFormat="1" ht="32.25" customHeight="1" thickBot="1">
      <c r="A40" s="2" t="s">
        <v>99</v>
      </c>
      <c r="B40" s="2" t="s">
        <v>100</v>
      </c>
      <c r="C40" s="3" t="s">
        <v>101</v>
      </c>
      <c r="D40" s="2" t="s">
        <v>102</v>
      </c>
      <c r="E40" s="4" t="s">
        <v>103</v>
      </c>
      <c r="F40" s="4" t="s">
        <v>104</v>
      </c>
      <c r="G40" s="4" t="s">
        <v>105</v>
      </c>
      <c r="H40" s="4" t="s">
        <v>106</v>
      </c>
      <c r="I40" s="2" t="s">
        <v>107</v>
      </c>
    </row>
    <row r="41" spans="1:9" ht="32.25" customHeight="1">
      <c r="A41" s="56">
        <v>1</v>
      </c>
      <c r="B41" s="63" t="s">
        <v>15</v>
      </c>
      <c r="C41" s="57">
        <v>1</v>
      </c>
      <c r="D41" s="77">
        <v>0</v>
      </c>
      <c r="E41" s="45">
        <f>C41*D41</f>
        <v>0</v>
      </c>
      <c r="F41" s="52"/>
      <c r="G41" s="45">
        <f>E41*F41</f>
        <v>0</v>
      </c>
      <c r="H41" s="43">
        <f>E41+G41</f>
        <v>0</v>
      </c>
      <c r="I41" s="59" t="s">
        <v>66</v>
      </c>
    </row>
    <row r="42" spans="1:9" ht="38.25" customHeight="1">
      <c r="A42" s="34">
        <v>2</v>
      </c>
      <c r="B42" s="37" t="s">
        <v>16</v>
      </c>
      <c r="C42" s="41">
        <v>1</v>
      </c>
      <c r="D42" s="78">
        <v>0</v>
      </c>
      <c r="E42" s="45">
        <f aca="true" t="shared" si="3" ref="E42:E65">C42*D42</f>
        <v>0</v>
      </c>
      <c r="F42" s="64"/>
      <c r="G42" s="45">
        <f aca="true" t="shared" si="4" ref="G42:G65">E42*F42</f>
        <v>0</v>
      </c>
      <c r="H42" s="54">
        <f aca="true" t="shared" si="5" ref="H42:H65">E42+G42</f>
        <v>0</v>
      </c>
      <c r="I42" s="60" t="s">
        <v>67</v>
      </c>
    </row>
    <row r="43" spans="1:9" ht="38.25" customHeight="1">
      <c r="A43" s="34">
        <v>3</v>
      </c>
      <c r="B43" s="37" t="s">
        <v>17</v>
      </c>
      <c r="C43" s="41">
        <v>1</v>
      </c>
      <c r="D43" s="78">
        <v>0</v>
      </c>
      <c r="E43" s="45">
        <f t="shared" si="3"/>
        <v>0</v>
      </c>
      <c r="F43" s="64"/>
      <c r="G43" s="45">
        <f t="shared" si="4"/>
        <v>0</v>
      </c>
      <c r="H43" s="54">
        <f t="shared" si="5"/>
        <v>0</v>
      </c>
      <c r="I43" s="60" t="s">
        <v>76</v>
      </c>
    </row>
    <row r="44" spans="1:9" ht="48.75" customHeight="1">
      <c r="A44" s="34">
        <v>4</v>
      </c>
      <c r="B44" s="38" t="s">
        <v>77</v>
      </c>
      <c r="C44" s="58">
        <v>1</v>
      </c>
      <c r="D44" s="78">
        <v>0</v>
      </c>
      <c r="E44" s="45">
        <f t="shared" si="3"/>
        <v>0</v>
      </c>
      <c r="F44" s="64"/>
      <c r="G44" s="45">
        <f t="shared" si="4"/>
        <v>0</v>
      </c>
      <c r="H44" s="54">
        <f t="shared" si="5"/>
        <v>0</v>
      </c>
      <c r="I44" s="60" t="s">
        <v>78</v>
      </c>
    </row>
    <row r="45" spans="1:9" ht="41.25" customHeight="1">
      <c r="A45" s="34">
        <v>5</v>
      </c>
      <c r="B45" s="37" t="s">
        <v>18</v>
      </c>
      <c r="C45" s="41">
        <v>1</v>
      </c>
      <c r="D45" s="78">
        <v>0</v>
      </c>
      <c r="E45" s="45">
        <f t="shared" si="3"/>
        <v>0</v>
      </c>
      <c r="F45" s="64"/>
      <c r="G45" s="45">
        <f t="shared" si="4"/>
        <v>0</v>
      </c>
      <c r="H45" s="54">
        <f t="shared" si="5"/>
        <v>0</v>
      </c>
      <c r="I45" s="60" t="s">
        <v>79</v>
      </c>
    </row>
    <row r="46" spans="1:9" ht="38.25">
      <c r="A46" s="34">
        <v>6</v>
      </c>
      <c r="B46" s="37" t="s">
        <v>19</v>
      </c>
      <c r="C46" s="41">
        <v>1</v>
      </c>
      <c r="D46" s="78">
        <v>0</v>
      </c>
      <c r="E46" s="45">
        <f t="shared" si="3"/>
        <v>0</v>
      </c>
      <c r="F46" s="64"/>
      <c r="G46" s="45">
        <f t="shared" si="4"/>
        <v>0</v>
      </c>
      <c r="H46" s="54">
        <f t="shared" si="5"/>
        <v>0</v>
      </c>
      <c r="I46" s="60" t="s">
        <v>90</v>
      </c>
    </row>
    <row r="47" spans="1:9" ht="51">
      <c r="A47" s="34">
        <v>7</v>
      </c>
      <c r="B47" s="38" t="s">
        <v>20</v>
      </c>
      <c r="C47" s="58">
        <v>1</v>
      </c>
      <c r="D47" s="78">
        <v>0</v>
      </c>
      <c r="E47" s="45">
        <f t="shared" si="3"/>
        <v>0</v>
      </c>
      <c r="F47" s="64"/>
      <c r="G47" s="45">
        <f t="shared" si="4"/>
        <v>0</v>
      </c>
      <c r="H47" s="54">
        <f t="shared" si="5"/>
        <v>0</v>
      </c>
      <c r="I47" s="61" t="s">
        <v>80</v>
      </c>
    </row>
    <row r="48" spans="1:9" ht="51">
      <c r="A48" s="34">
        <v>8</v>
      </c>
      <c r="B48" s="38" t="s">
        <v>21</v>
      </c>
      <c r="C48" s="58">
        <v>1</v>
      </c>
      <c r="D48" s="78">
        <v>0</v>
      </c>
      <c r="E48" s="45">
        <f t="shared" si="3"/>
        <v>0</v>
      </c>
      <c r="F48" s="64"/>
      <c r="G48" s="45">
        <f t="shared" si="4"/>
        <v>0</v>
      </c>
      <c r="H48" s="54">
        <f t="shared" si="5"/>
        <v>0</v>
      </c>
      <c r="I48" s="60" t="s">
        <v>81</v>
      </c>
    </row>
    <row r="49" spans="1:9" ht="57" customHeight="1">
      <c r="A49" s="34">
        <v>9</v>
      </c>
      <c r="B49" s="38" t="s">
        <v>22</v>
      </c>
      <c r="C49" s="58">
        <v>5</v>
      </c>
      <c r="D49" s="78">
        <v>0</v>
      </c>
      <c r="E49" s="45">
        <f t="shared" si="3"/>
        <v>0</v>
      </c>
      <c r="F49" s="64"/>
      <c r="G49" s="45">
        <f t="shared" si="4"/>
        <v>0</v>
      </c>
      <c r="H49" s="54">
        <f t="shared" si="5"/>
        <v>0</v>
      </c>
      <c r="I49" s="60" t="s">
        <v>82</v>
      </c>
    </row>
    <row r="50" spans="1:9" ht="36.75" customHeight="1">
      <c r="A50" s="34">
        <v>10</v>
      </c>
      <c r="B50" s="37" t="s">
        <v>23</v>
      </c>
      <c r="C50" s="41">
        <v>1</v>
      </c>
      <c r="D50" s="78">
        <v>0</v>
      </c>
      <c r="E50" s="45">
        <f t="shared" si="3"/>
        <v>0</v>
      </c>
      <c r="F50" s="64"/>
      <c r="G50" s="45">
        <f t="shared" si="4"/>
        <v>0</v>
      </c>
      <c r="H50" s="54">
        <f t="shared" si="5"/>
        <v>0</v>
      </c>
      <c r="I50" s="62" t="s">
        <v>83</v>
      </c>
    </row>
    <row r="51" spans="1:9" ht="36.75" customHeight="1">
      <c r="A51" s="34">
        <v>11</v>
      </c>
      <c r="B51" s="37" t="s">
        <v>25</v>
      </c>
      <c r="C51" s="41">
        <v>1</v>
      </c>
      <c r="D51" s="78">
        <v>0</v>
      </c>
      <c r="E51" s="45">
        <f t="shared" si="3"/>
        <v>0</v>
      </c>
      <c r="F51" s="64"/>
      <c r="G51" s="45">
        <f t="shared" si="4"/>
        <v>0</v>
      </c>
      <c r="H51" s="54">
        <f t="shared" si="5"/>
        <v>0</v>
      </c>
      <c r="I51" s="61" t="s">
        <v>84</v>
      </c>
    </row>
    <row r="52" spans="1:9" ht="36.75" customHeight="1">
      <c r="A52" s="34">
        <v>12</v>
      </c>
      <c r="B52" s="37" t="s">
        <v>24</v>
      </c>
      <c r="C52" s="41">
        <v>1</v>
      </c>
      <c r="D52" s="78">
        <v>0</v>
      </c>
      <c r="E52" s="45">
        <f t="shared" si="3"/>
        <v>0</v>
      </c>
      <c r="F52" s="64"/>
      <c r="G52" s="45">
        <f t="shared" si="4"/>
        <v>0</v>
      </c>
      <c r="H52" s="54">
        <f t="shared" si="5"/>
        <v>0</v>
      </c>
      <c r="I52" s="61" t="s">
        <v>85</v>
      </c>
    </row>
    <row r="53" spans="1:9" s="16" customFormat="1" ht="91.5" customHeight="1">
      <c r="A53" s="34">
        <v>13</v>
      </c>
      <c r="B53" s="37" t="s">
        <v>26</v>
      </c>
      <c r="C53" s="41">
        <v>1</v>
      </c>
      <c r="D53" s="78">
        <v>0</v>
      </c>
      <c r="E53" s="45">
        <f t="shared" si="3"/>
        <v>0</v>
      </c>
      <c r="F53" s="64"/>
      <c r="G53" s="45">
        <f t="shared" si="4"/>
        <v>0</v>
      </c>
      <c r="H53" s="54">
        <f t="shared" si="5"/>
        <v>0</v>
      </c>
      <c r="I53" s="60" t="s">
        <v>115</v>
      </c>
    </row>
    <row r="54" spans="1:9" s="16" customFormat="1" ht="39.75" customHeight="1">
      <c r="A54" s="34">
        <v>14</v>
      </c>
      <c r="B54" s="37" t="s">
        <v>27</v>
      </c>
      <c r="C54" s="41">
        <v>1</v>
      </c>
      <c r="D54" s="78">
        <v>0</v>
      </c>
      <c r="E54" s="45">
        <f t="shared" si="3"/>
        <v>0</v>
      </c>
      <c r="F54" s="64"/>
      <c r="G54" s="45">
        <f t="shared" si="4"/>
        <v>0</v>
      </c>
      <c r="H54" s="54">
        <f t="shared" si="5"/>
        <v>0</v>
      </c>
      <c r="I54" s="60" t="s">
        <v>86</v>
      </c>
    </row>
    <row r="55" spans="1:9" s="16" customFormat="1" ht="37.5" customHeight="1">
      <c r="A55" s="34">
        <v>15</v>
      </c>
      <c r="B55" s="37" t="s">
        <v>28</v>
      </c>
      <c r="C55" s="41">
        <v>1</v>
      </c>
      <c r="D55" s="78">
        <v>0</v>
      </c>
      <c r="E55" s="45">
        <f t="shared" si="3"/>
        <v>0</v>
      </c>
      <c r="F55" s="64"/>
      <c r="G55" s="45">
        <f t="shared" si="4"/>
        <v>0</v>
      </c>
      <c r="H55" s="54">
        <f t="shared" si="5"/>
        <v>0</v>
      </c>
      <c r="I55" s="60" t="s">
        <v>87</v>
      </c>
    </row>
    <row r="56" spans="1:9" s="16" customFormat="1" ht="43.5" customHeight="1">
      <c r="A56" s="34">
        <v>16</v>
      </c>
      <c r="B56" s="37" t="s">
        <v>29</v>
      </c>
      <c r="C56" s="41">
        <v>1</v>
      </c>
      <c r="D56" s="78">
        <v>0</v>
      </c>
      <c r="E56" s="45">
        <f t="shared" si="3"/>
        <v>0</v>
      </c>
      <c r="F56" s="64"/>
      <c r="G56" s="45">
        <f t="shared" si="4"/>
        <v>0</v>
      </c>
      <c r="H56" s="54">
        <f t="shared" si="5"/>
        <v>0</v>
      </c>
      <c r="I56" s="60" t="s">
        <v>88</v>
      </c>
    </row>
    <row r="57" spans="1:9" s="16" customFormat="1" ht="43.5" customHeight="1">
      <c r="A57" s="34">
        <v>17</v>
      </c>
      <c r="B57" s="38" t="s">
        <v>89</v>
      </c>
      <c r="C57" s="58">
        <v>1</v>
      </c>
      <c r="D57" s="78">
        <v>0</v>
      </c>
      <c r="E57" s="45">
        <f t="shared" si="3"/>
        <v>0</v>
      </c>
      <c r="F57" s="64"/>
      <c r="G57" s="45">
        <f t="shared" si="4"/>
        <v>0</v>
      </c>
      <c r="H57" s="54">
        <f t="shared" si="5"/>
        <v>0</v>
      </c>
      <c r="I57" s="61" t="s">
        <v>91</v>
      </c>
    </row>
    <row r="58" spans="1:9" s="16" customFormat="1" ht="43.5" customHeight="1">
      <c r="A58" s="34">
        <v>18</v>
      </c>
      <c r="B58" s="37" t="s">
        <v>30</v>
      </c>
      <c r="C58" s="41">
        <v>1</v>
      </c>
      <c r="D58" s="78">
        <v>0</v>
      </c>
      <c r="E58" s="45">
        <f t="shared" si="3"/>
        <v>0</v>
      </c>
      <c r="F58" s="64"/>
      <c r="G58" s="45">
        <f t="shared" si="4"/>
        <v>0</v>
      </c>
      <c r="H58" s="54">
        <f t="shared" si="5"/>
        <v>0</v>
      </c>
      <c r="I58" s="61" t="s">
        <v>92</v>
      </c>
    </row>
    <row r="59" spans="1:9" ht="43.5" customHeight="1">
      <c r="A59" s="34">
        <v>19</v>
      </c>
      <c r="B59" s="38" t="s">
        <v>93</v>
      </c>
      <c r="C59" s="58">
        <v>1</v>
      </c>
      <c r="D59" s="78">
        <v>0</v>
      </c>
      <c r="E59" s="45">
        <f t="shared" si="3"/>
        <v>0</v>
      </c>
      <c r="F59" s="64"/>
      <c r="G59" s="45">
        <f t="shared" si="4"/>
        <v>0</v>
      </c>
      <c r="H59" s="54">
        <f t="shared" si="5"/>
        <v>0</v>
      </c>
      <c r="I59" s="61" t="s">
        <v>94</v>
      </c>
    </row>
    <row r="60" spans="1:9" ht="43.5" customHeight="1">
      <c r="A60" s="34">
        <v>20</v>
      </c>
      <c r="B60" s="37" t="s">
        <v>32</v>
      </c>
      <c r="C60" s="41">
        <v>10</v>
      </c>
      <c r="D60" s="78">
        <v>0</v>
      </c>
      <c r="E60" s="45">
        <f t="shared" si="3"/>
        <v>0</v>
      </c>
      <c r="F60" s="64"/>
      <c r="G60" s="45">
        <f t="shared" si="4"/>
        <v>0</v>
      </c>
      <c r="H60" s="54">
        <f t="shared" si="5"/>
        <v>0</v>
      </c>
      <c r="I60" s="60" t="s">
        <v>95</v>
      </c>
    </row>
    <row r="61" spans="1:9" ht="43.5" customHeight="1">
      <c r="A61" s="34">
        <v>21</v>
      </c>
      <c r="B61" s="37" t="s">
        <v>33</v>
      </c>
      <c r="C61" s="41">
        <v>10</v>
      </c>
      <c r="D61" s="78">
        <v>0</v>
      </c>
      <c r="E61" s="45">
        <f t="shared" si="3"/>
        <v>0</v>
      </c>
      <c r="F61" s="64"/>
      <c r="G61" s="45">
        <f t="shared" si="4"/>
        <v>0</v>
      </c>
      <c r="H61" s="54">
        <f t="shared" si="5"/>
        <v>0</v>
      </c>
      <c r="I61" s="60" t="s">
        <v>96</v>
      </c>
    </row>
    <row r="62" spans="1:9" ht="43.5" customHeight="1">
      <c r="A62" s="34">
        <v>22</v>
      </c>
      <c r="B62" s="37" t="s">
        <v>34</v>
      </c>
      <c r="C62" s="41">
        <v>1</v>
      </c>
      <c r="D62" s="78">
        <v>0</v>
      </c>
      <c r="E62" s="45">
        <f t="shared" si="3"/>
        <v>0</v>
      </c>
      <c r="F62" s="64"/>
      <c r="G62" s="45">
        <f t="shared" si="4"/>
        <v>0</v>
      </c>
      <c r="H62" s="54">
        <f t="shared" si="5"/>
        <v>0</v>
      </c>
      <c r="I62" s="60" t="s">
        <v>97</v>
      </c>
    </row>
    <row r="63" spans="1:9" ht="43.5" customHeight="1">
      <c r="A63" s="34">
        <v>23</v>
      </c>
      <c r="B63" s="37" t="s">
        <v>35</v>
      </c>
      <c r="C63" s="41">
        <v>3</v>
      </c>
      <c r="D63" s="78">
        <v>0</v>
      </c>
      <c r="E63" s="45">
        <f t="shared" si="3"/>
        <v>0</v>
      </c>
      <c r="F63" s="64"/>
      <c r="G63" s="45">
        <f t="shared" si="4"/>
        <v>0</v>
      </c>
      <c r="H63" s="54">
        <f t="shared" si="5"/>
        <v>0</v>
      </c>
      <c r="I63" s="60" t="s">
        <v>68</v>
      </c>
    </row>
    <row r="64" spans="1:9" ht="51.75" customHeight="1">
      <c r="A64" s="34">
        <v>24</v>
      </c>
      <c r="B64" s="37" t="s">
        <v>36</v>
      </c>
      <c r="C64" s="41">
        <v>1</v>
      </c>
      <c r="D64" s="78">
        <v>0</v>
      </c>
      <c r="E64" s="45">
        <f t="shared" si="3"/>
        <v>0</v>
      </c>
      <c r="F64" s="64"/>
      <c r="G64" s="45">
        <f t="shared" si="4"/>
        <v>0</v>
      </c>
      <c r="H64" s="54">
        <f t="shared" si="5"/>
        <v>0</v>
      </c>
      <c r="I64" s="60" t="s">
        <v>98</v>
      </c>
    </row>
    <row r="65" spans="1:9" ht="67.5" customHeight="1" thickBot="1">
      <c r="A65" s="35">
        <v>25</v>
      </c>
      <c r="B65" s="65" t="s">
        <v>37</v>
      </c>
      <c r="C65" s="42">
        <v>1</v>
      </c>
      <c r="D65" s="79">
        <v>0</v>
      </c>
      <c r="E65" s="66">
        <f t="shared" si="3"/>
        <v>0</v>
      </c>
      <c r="F65" s="67"/>
      <c r="G65" s="66">
        <f t="shared" si="4"/>
        <v>0</v>
      </c>
      <c r="H65" s="44">
        <f t="shared" si="5"/>
        <v>0</v>
      </c>
      <c r="I65" s="68" t="s">
        <v>69</v>
      </c>
    </row>
    <row r="67" ht="15" customHeight="1" thickBot="1"/>
    <row r="68" spans="2:9" ht="15">
      <c r="B68" s="17" t="s">
        <v>114</v>
      </c>
      <c r="C68" s="18"/>
      <c r="D68" s="19"/>
      <c r="E68" s="20">
        <f>SUM(E41:E65)</f>
        <v>0</v>
      </c>
      <c r="H68" s="6"/>
      <c r="I68" s="5"/>
    </row>
    <row r="69" spans="2:9" ht="15.75">
      <c r="B69" s="21" t="s">
        <v>108</v>
      </c>
      <c r="C69" s="13"/>
      <c r="D69" s="14"/>
      <c r="E69" s="22">
        <v>0</v>
      </c>
      <c r="H69" s="6"/>
      <c r="I69" s="5"/>
    </row>
    <row r="70" spans="2:9" ht="15.75">
      <c r="B70" s="21" t="s">
        <v>109</v>
      </c>
      <c r="C70" s="13"/>
      <c r="D70" s="14"/>
      <c r="E70" s="22">
        <v>0</v>
      </c>
      <c r="H70" s="6"/>
      <c r="I70" s="5"/>
    </row>
    <row r="71" spans="2:9" ht="15.75" thickBot="1">
      <c r="B71" s="23" t="s">
        <v>117</v>
      </c>
      <c r="C71" s="24"/>
      <c r="D71" s="25"/>
      <c r="E71" s="26">
        <f>SUM(E68:E70)</f>
        <v>0</v>
      </c>
      <c r="H71" s="6"/>
      <c r="I71" s="5"/>
    </row>
    <row r="73" ht="15.75" thickBot="1"/>
    <row r="74" spans="1:9" ht="46.5" customHeight="1" thickBot="1">
      <c r="A74" s="103" t="s">
        <v>161</v>
      </c>
      <c r="B74" s="104"/>
      <c r="C74" s="104"/>
      <c r="D74" s="104"/>
      <c r="E74" s="104"/>
      <c r="F74" s="104"/>
      <c r="G74" s="104"/>
      <c r="H74" s="104"/>
      <c r="I74" s="105"/>
    </row>
    <row r="75" spans="1:9" s="8" customFormat="1" ht="32.25" customHeight="1" thickBot="1">
      <c r="A75" s="2" t="s">
        <v>99</v>
      </c>
      <c r="B75" s="2" t="s">
        <v>100</v>
      </c>
      <c r="C75" s="3" t="s">
        <v>101</v>
      </c>
      <c r="D75" s="2" t="s">
        <v>102</v>
      </c>
      <c r="E75" s="2" t="s">
        <v>103</v>
      </c>
      <c r="F75" s="4" t="s">
        <v>104</v>
      </c>
      <c r="G75" s="4" t="s">
        <v>105</v>
      </c>
      <c r="H75" s="4" t="s">
        <v>106</v>
      </c>
      <c r="I75" s="2" t="s">
        <v>107</v>
      </c>
    </row>
    <row r="76" spans="1:9" ht="34.5" customHeight="1">
      <c r="A76" s="69">
        <v>1</v>
      </c>
      <c r="B76" s="73" t="s">
        <v>118</v>
      </c>
      <c r="C76" s="70">
        <v>1</v>
      </c>
      <c r="D76" s="71">
        <v>0</v>
      </c>
      <c r="E76" s="9">
        <f>C76*D76</f>
        <v>0</v>
      </c>
      <c r="F76" s="10"/>
      <c r="G76" s="9">
        <f>E76*F76</f>
        <v>0</v>
      </c>
      <c r="H76" s="9">
        <f>E76+G76</f>
        <v>0</v>
      </c>
      <c r="I76" s="32" t="s">
        <v>139</v>
      </c>
    </row>
    <row r="77" spans="1:9" ht="42" customHeight="1">
      <c r="A77" s="72">
        <v>2</v>
      </c>
      <c r="B77" s="73" t="s">
        <v>119</v>
      </c>
      <c r="C77" s="70">
        <v>1</v>
      </c>
      <c r="D77" s="71">
        <v>0</v>
      </c>
      <c r="E77" s="9">
        <f aca="true" t="shared" si="6" ref="E77:E98">C77*D77</f>
        <v>0</v>
      </c>
      <c r="F77" s="28"/>
      <c r="G77" s="9">
        <f aca="true" t="shared" si="7" ref="G77:G98">E77*F77</f>
        <v>0</v>
      </c>
      <c r="H77" s="9">
        <f aca="true" t="shared" si="8" ref="H77:H98">E77+G77</f>
        <v>0</v>
      </c>
      <c r="I77" s="31" t="s">
        <v>140</v>
      </c>
    </row>
    <row r="78" spans="1:9" ht="37.5" customHeight="1">
      <c r="A78" s="72">
        <v>3</v>
      </c>
      <c r="B78" s="73" t="s">
        <v>120</v>
      </c>
      <c r="C78" s="70">
        <v>1</v>
      </c>
      <c r="D78" s="71">
        <v>0</v>
      </c>
      <c r="E78" s="9">
        <f t="shared" si="6"/>
        <v>0</v>
      </c>
      <c r="F78" s="28"/>
      <c r="G78" s="9">
        <f t="shared" si="7"/>
        <v>0</v>
      </c>
      <c r="H78" s="9">
        <f t="shared" si="8"/>
        <v>0</v>
      </c>
      <c r="I78" s="31" t="s">
        <v>141</v>
      </c>
    </row>
    <row r="79" spans="1:9" ht="42" customHeight="1">
      <c r="A79" s="72">
        <v>4</v>
      </c>
      <c r="B79" s="73" t="s">
        <v>121</v>
      </c>
      <c r="C79" s="70">
        <v>1</v>
      </c>
      <c r="D79" s="71">
        <v>0</v>
      </c>
      <c r="E79" s="9">
        <f t="shared" si="6"/>
        <v>0</v>
      </c>
      <c r="F79" s="28"/>
      <c r="G79" s="9">
        <f t="shared" si="7"/>
        <v>0</v>
      </c>
      <c r="H79" s="9">
        <f t="shared" si="8"/>
        <v>0</v>
      </c>
      <c r="I79" s="31" t="s">
        <v>142</v>
      </c>
    </row>
    <row r="80" spans="1:9" ht="84.75" customHeight="1">
      <c r="A80" s="72">
        <v>5</v>
      </c>
      <c r="B80" s="73" t="s">
        <v>19</v>
      </c>
      <c r="C80" s="70">
        <v>1</v>
      </c>
      <c r="D80" s="71">
        <v>0</v>
      </c>
      <c r="E80" s="9">
        <f t="shared" si="6"/>
        <v>0</v>
      </c>
      <c r="F80" s="28"/>
      <c r="G80" s="9">
        <f t="shared" si="7"/>
        <v>0</v>
      </c>
      <c r="H80" s="9">
        <f t="shared" si="8"/>
        <v>0</v>
      </c>
      <c r="I80" s="31" t="s">
        <v>143</v>
      </c>
    </row>
    <row r="81" spans="1:9" ht="56.25" customHeight="1">
      <c r="A81" s="72">
        <v>6</v>
      </c>
      <c r="B81" s="73" t="s">
        <v>18</v>
      </c>
      <c r="C81" s="70">
        <v>1</v>
      </c>
      <c r="D81" s="71">
        <v>0</v>
      </c>
      <c r="E81" s="9">
        <f t="shared" si="6"/>
        <v>0</v>
      </c>
      <c r="F81" s="28"/>
      <c r="G81" s="9">
        <f t="shared" si="7"/>
        <v>0</v>
      </c>
      <c r="H81" s="9">
        <f t="shared" si="8"/>
        <v>0</v>
      </c>
      <c r="I81" s="31" t="s">
        <v>144</v>
      </c>
    </row>
    <row r="82" spans="1:9" ht="84.75" customHeight="1">
      <c r="A82" s="72">
        <v>7</v>
      </c>
      <c r="B82" s="74" t="s">
        <v>122</v>
      </c>
      <c r="C82" s="70">
        <v>1</v>
      </c>
      <c r="D82" s="71">
        <v>0</v>
      </c>
      <c r="E82" s="9">
        <f t="shared" si="6"/>
        <v>0</v>
      </c>
      <c r="F82" s="28"/>
      <c r="G82" s="9">
        <f t="shared" si="7"/>
        <v>0</v>
      </c>
      <c r="H82" s="9">
        <f t="shared" si="8"/>
        <v>0</v>
      </c>
      <c r="I82" s="31" t="s">
        <v>162</v>
      </c>
    </row>
    <row r="83" spans="1:9" ht="41.25" customHeight="1">
      <c r="A83" s="72">
        <v>8</v>
      </c>
      <c r="B83" s="74" t="s">
        <v>123</v>
      </c>
      <c r="C83" s="70">
        <v>1</v>
      </c>
      <c r="D83" s="71">
        <v>0</v>
      </c>
      <c r="E83" s="9">
        <f t="shared" si="6"/>
        <v>0</v>
      </c>
      <c r="F83" s="28"/>
      <c r="G83" s="9">
        <f t="shared" si="7"/>
        <v>0</v>
      </c>
      <c r="H83" s="9">
        <f t="shared" si="8"/>
        <v>0</v>
      </c>
      <c r="I83" s="31" t="s">
        <v>145</v>
      </c>
    </row>
    <row r="84" spans="1:9" ht="39" customHeight="1">
      <c r="A84" s="72">
        <v>9</v>
      </c>
      <c r="B84" s="73" t="s">
        <v>124</v>
      </c>
      <c r="C84" s="70">
        <v>1</v>
      </c>
      <c r="D84" s="71">
        <v>0</v>
      </c>
      <c r="E84" s="9">
        <f t="shared" si="6"/>
        <v>0</v>
      </c>
      <c r="F84" s="28"/>
      <c r="G84" s="9">
        <f t="shared" si="7"/>
        <v>0</v>
      </c>
      <c r="H84" s="9">
        <f t="shared" si="8"/>
        <v>0</v>
      </c>
      <c r="I84" s="31" t="s">
        <v>146</v>
      </c>
    </row>
    <row r="85" spans="1:9" ht="44.25" customHeight="1">
      <c r="A85" s="72">
        <v>10</v>
      </c>
      <c r="B85" s="73" t="s">
        <v>125</v>
      </c>
      <c r="C85" s="70">
        <v>12</v>
      </c>
      <c r="D85" s="71">
        <v>0</v>
      </c>
      <c r="E85" s="9">
        <f t="shared" si="6"/>
        <v>0</v>
      </c>
      <c r="F85" s="28"/>
      <c r="G85" s="9">
        <f t="shared" si="7"/>
        <v>0</v>
      </c>
      <c r="H85" s="9">
        <f t="shared" si="8"/>
        <v>0</v>
      </c>
      <c r="I85" s="31" t="s">
        <v>147</v>
      </c>
    </row>
    <row r="86" spans="1:9" ht="30">
      <c r="A86" s="72">
        <v>11</v>
      </c>
      <c r="B86" s="73" t="s">
        <v>126</v>
      </c>
      <c r="C86" s="70">
        <v>12</v>
      </c>
      <c r="D86" s="71">
        <v>0</v>
      </c>
      <c r="E86" s="9">
        <f t="shared" si="6"/>
        <v>0</v>
      </c>
      <c r="F86" s="28"/>
      <c r="G86" s="9">
        <f t="shared" si="7"/>
        <v>0</v>
      </c>
      <c r="H86" s="9">
        <f t="shared" si="8"/>
        <v>0</v>
      </c>
      <c r="I86" s="31" t="s">
        <v>148</v>
      </c>
    </row>
    <row r="87" spans="1:9" ht="30">
      <c r="A87" s="72">
        <v>12</v>
      </c>
      <c r="B87" s="73" t="s">
        <v>127</v>
      </c>
      <c r="C87" s="70">
        <v>1</v>
      </c>
      <c r="D87" s="71">
        <v>0</v>
      </c>
      <c r="E87" s="9">
        <f t="shared" si="6"/>
        <v>0</v>
      </c>
      <c r="F87" s="28"/>
      <c r="G87" s="9">
        <f t="shared" si="7"/>
        <v>0</v>
      </c>
      <c r="H87" s="9">
        <f t="shared" si="8"/>
        <v>0</v>
      </c>
      <c r="I87" s="31" t="s">
        <v>149</v>
      </c>
    </row>
    <row r="88" spans="1:9" ht="45.75" customHeight="1">
      <c r="A88" s="72">
        <v>13</v>
      </c>
      <c r="B88" s="73" t="s">
        <v>128</v>
      </c>
      <c r="C88" s="70">
        <v>1</v>
      </c>
      <c r="D88" s="71">
        <v>0</v>
      </c>
      <c r="E88" s="9">
        <f t="shared" si="6"/>
        <v>0</v>
      </c>
      <c r="F88" s="28"/>
      <c r="G88" s="9">
        <f t="shared" si="7"/>
        <v>0</v>
      </c>
      <c r="H88" s="9">
        <f t="shared" si="8"/>
        <v>0</v>
      </c>
      <c r="I88" s="31" t="s">
        <v>150</v>
      </c>
    </row>
    <row r="89" spans="1:9" ht="45.75" customHeight="1">
      <c r="A89" s="72">
        <v>14</v>
      </c>
      <c r="B89" s="73" t="s">
        <v>129</v>
      </c>
      <c r="C89" s="70">
        <v>1</v>
      </c>
      <c r="D89" s="71">
        <v>0</v>
      </c>
      <c r="E89" s="9">
        <f t="shared" si="6"/>
        <v>0</v>
      </c>
      <c r="F89" s="28"/>
      <c r="G89" s="9">
        <f t="shared" si="7"/>
        <v>0</v>
      </c>
      <c r="H89" s="9">
        <f t="shared" si="8"/>
        <v>0</v>
      </c>
      <c r="I89" s="31" t="s">
        <v>151</v>
      </c>
    </row>
    <row r="90" spans="1:9" ht="45.75" customHeight="1">
      <c r="A90" s="72">
        <v>15</v>
      </c>
      <c r="B90" s="73" t="s">
        <v>130</v>
      </c>
      <c r="C90" s="70">
        <v>1</v>
      </c>
      <c r="D90" s="71">
        <v>0</v>
      </c>
      <c r="E90" s="9">
        <f t="shared" si="6"/>
        <v>0</v>
      </c>
      <c r="F90" s="28"/>
      <c r="G90" s="9">
        <f t="shared" si="7"/>
        <v>0</v>
      </c>
      <c r="H90" s="9">
        <f t="shared" si="8"/>
        <v>0</v>
      </c>
      <c r="I90" s="31" t="s">
        <v>152</v>
      </c>
    </row>
    <row r="91" spans="1:9" ht="45.75" customHeight="1">
      <c r="A91" s="72">
        <v>16</v>
      </c>
      <c r="B91" s="73" t="s">
        <v>131</v>
      </c>
      <c r="C91" s="70">
        <v>1</v>
      </c>
      <c r="D91" s="71">
        <v>0</v>
      </c>
      <c r="E91" s="9">
        <f t="shared" si="6"/>
        <v>0</v>
      </c>
      <c r="F91" s="28"/>
      <c r="G91" s="9">
        <f t="shared" si="7"/>
        <v>0</v>
      </c>
      <c r="H91" s="9">
        <f t="shared" si="8"/>
        <v>0</v>
      </c>
      <c r="I91" s="31" t="s">
        <v>153</v>
      </c>
    </row>
    <row r="92" spans="1:9" ht="36.75" customHeight="1">
      <c r="A92" s="72">
        <v>17</v>
      </c>
      <c r="B92" s="73" t="s">
        <v>132</v>
      </c>
      <c r="C92" s="70">
        <v>1</v>
      </c>
      <c r="D92" s="71">
        <v>0</v>
      </c>
      <c r="E92" s="9">
        <f t="shared" si="6"/>
        <v>0</v>
      </c>
      <c r="F92" s="28"/>
      <c r="G92" s="9">
        <f t="shared" si="7"/>
        <v>0</v>
      </c>
      <c r="H92" s="9">
        <f t="shared" si="8"/>
        <v>0</v>
      </c>
      <c r="I92" s="31" t="s">
        <v>154</v>
      </c>
    </row>
    <row r="93" spans="1:9" ht="42" customHeight="1">
      <c r="A93" s="72">
        <v>18</v>
      </c>
      <c r="B93" s="73" t="s">
        <v>133</v>
      </c>
      <c r="C93" s="70">
        <v>1</v>
      </c>
      <c r="D93" s="71">
        <v>0</v>
      </c>
      <c r="E93" s="9">
        <f t="shared" si="6"/>
        <v>0</v>
      </c>
      <c r="F93" s="28"/>
      <c r="G93" s="9">
        <f t="shared" si="7"/>
        <v>0</v>
      </c>
      <c r="H93" s="9">
        <f t="shared" si="8"/>
        <v>0</v>
      </c>
      <c r="I93" s="31" t="s">
        <v>155</v>
      </c>
    </row>
    <row r="94" spans="1:9" ht="71.25" customHeight="1">
      <c r="A94" s="72">
        <v>19</v>
      </c>
      <c r="B94" s="73" t="s">
        <v>134</v>
      </c>
      <c r="C94" s="70">
        <v>1</v>
      </c>
      <c r="D94" s="71">
        <v>0</v>
      </c>
      <c r="E94" s="9">
        <f t="shared" si="6"/>
        <v>0</v>
      </c>
      <c r="F94" s="28"/>
      <c r="G94" s="9">
        <f t="shared" si="7"/>
        <v>0</v>
      </c>
      <c r="H94" s="9">
        <f t="shared" si="8"/>
        <v>0</v>
      </c>
      <c r="I94" s="31" t="s">
        <v>156</v>
      </c>
    </row>
    <row r="95" spans="1:9" ht="58.5" customHeight="1">
      <c r="A95" s="72">
        <v>20</v>
      </c>
      <c r="B95" s="73" t="s">
        <v>135</v>
      </c>
      <c r="C95" s="70">
        <v>1</v>
      </c>
      <c r="D95" s="71">
        <v>0</v>
      </c>
      <c r="E95" s="9">
        <f t="shared" si="6"/>
        <v>0</v>
      </c>
      <c r="F95" s="28"/>
      <c r="G95" s="9">
        <f t="shared" si="7"/>
        <v>0</v>
      </c>
      <c r="H95" s="9">
        <f t="shared" si="8"/>
        <v>0</v>
      </c>
      <c r="I95" s="31" t="s">
        <v>157</v>
      </c>
    </row>
    <row r="96" spans="1:9" ht="59.25" customHeight="1">
      <c r="A96" s="72">
        <v>21</v>
      </c>
      <c r="B96" s="73" t="s">
        <v>136</v>
      </c>
      <c r="C96" s="70">
        <v>1</v>
      </c>
      <c r="D96" s="71">
        <v>0</v>
      </c>
      <c r="E96" s="9">
        <f t="shared" si="6"/>
        <v>0</v>
      </c>
      <c r="F96" s="28"/>
      <c r="G96" s="9">
        <f t="shared" si="7"/>
        <v>0</v>
      </c>
      <c r="H96" s="9">
        <f t="shared" si="8"/>
        <v>0</v>
      </c>
      <c r="I96" s="31" t="s">
        <v>158</v>
      </c>
    </row>
    <row r="97" spans="1:9" ht="70.5" customHeight="1">
      <c r="A97" s="72">
        <v>22</v>
      </c>
      <c r="B97" s="73" t="s">
        <v>137</v>
      </c>
      <c r="C97" s="70">
        <v>1</v>
      </c>
      <c r="D97" s="71">
        <v>0</v>
      </c>
      <c r="E97" s="9">
        <f t="shared" si="6"/>
        <v>0</v>
      </c>
      <c r="F97" s="28"/>
      <c r="G97" s="9">
        <f t="shared" si="7"/>
        <v>0</v>
      </c>
      <c r="H97" s="9">
        <f t="shared" si="8"/>
        <v>0</v>
      </c>
      <c r="I97" s="31" t="s">
        <v>159</v>
      </c>
    </row>
    <row r="98" spans="1:9" ht="46.5" customHeight="1">
      <c r="A98" s="72">
        <v>23</v>
      </c>
      <c r="B98" s="74" t="s">
        <v>138</v>
      </c>
      <c r="C98" s="70">
        <v>1</v>
      </c>
      <c r="D98" s="71">
        <v>0</v>
      </c>
      <c r="E98" s="9">
        <f t="shared" si="6"/>
        <v>0</v>
      </c>
      <c r="F98" s="28"/>
      <c r="G98" s="9">
        <f t="shared" si="7"/>
        <v>0</v>
      </c>
      <c r="H98" s="9">
        <f t="shared" si="8"/>
        <v>0</v>
      </c>
      <c r="I98" s="31" t="s">
        <v>163</v>
      </c>
    </row>
    <row r="100" ht="15.75" thickBot="1">
      <c r="E100" s="7"/>
    </row>
    <row r="101" spans="2:9" ht="15">
      <c r="B101" s="17" t="s">
        <v>160</v>
      </c>
      <c r="C101" s="18"/>
      <c r="D101" s="19"/>
      <c r="E101" s="20">
        <f>SUM(E76:E98)</f>
        <v>0</v>
      </c>
      <c r="H101" s="6"/>
      <c r="I101" s="5"/>
    </row>
    <row r="102" spans="2:9" ht="15.75">
      <c r="B102" s="21" t="s">
        <v>108</v>
      </c>
      <c r="C102" s="13"/>
      <c r="D102" s="14"/>
      <c r="E102" s="22">
        <v>0</v>
      </c>
      <c r="H102" s="6"/>
      <c r="I102" s="5"/>
    </row>
    <row r="103" spans="2:9" ht="15.75">
      <c r="B103" s="21" t="s">
        <v>109</v>
      </c>
      <c r="C103" s="13"/>
      <c r="D103" s="14"/>
      <c r="E103" s="22">
        <v>0</v>
      </c>
      <c r="H103" s="6"/>
      <c r="I103" s="5"/>
    </row>
    <row r="104" spans="2:9" ht="15.75" thickBot="1">
      <c r="B104" s="23" t="s">
        <v>165</v>
      </c>
      <c r="C104" s="24"/>
      <c r="D104" s="25"/>
      <c r="E104" s="26">
        <f>SUM(E101:E103)</f>
        <v>0</v>
      </c>
      <c r="H104" s="6"/>
      <c r="I104" s="5"/>
    </row>
    <row r="107" ht="15.75" thickBot="1"/>
    <row r="108" spans="2:9" s="75" customFormat="1" ht="40.5" customHeight="1">
      <c r="B108" s="87" t="s">
        <v>167</v>
      </c>
      <c r="C108" s="88"/>
      <c r="D108" s="80"/>
      <c r="E108" s="83">
        <f>E33+E68+E101</f>
        <v>0</v>
      </c>
      <c r="I108" s="76"/>
    </row>
    <row r="109" spans="2:9" s="75" customFormat="1" ht="40.5" customHeight="1">
      <c r="B109" s="89" t="s">
        <v>108</v>
      </c>
      <c r="C109" s="90"/>
      <c r="D109" s="81"/>
      <c r="E109" s="84">
        <f>E34+E69+E102</f>
        <v>0</v>
      </c>
      <c r="I109" s="76"/>
    </row>
    <row r="110" spans="2:9" s="75" customFormat="1" ht="40.5" customHeight="1">
      <c r="B110" s="89" t="s">
        <v>109</v>
      </c>
      <c r="C110" s="90"/>
      <c r="D110" s="81"/>
      <c r="E110" s="84">
        <f>E35+E70+E103</f>
        <v>0</v>
      </c>
      <c r="I110" s="76"/>
    </row>
    <row r="111" spans="2:9" s="75" customFormat="1" ht="40.5" customHeight="1" thickBot="1">
      <c r="B111" s="91" t="s">
        <v>168</v>
      </c>
      <c r="C111" s="92"/>
      <c r="D111" s="82"/>
      <c r="E111" s="85">
        <f>E36+E71+E104</f>
        <v>0</v>
      </c>
      <c r="I111" s="76"/>
    </row>
  </sheetData>
  <sheetProtection/>
  <mergeCells count="9">
    <mergeCell ref="B108:C108"/>
    <mergeCell ref="B109:C109"/>
    <mergeCell ref="B110:C110"/>
    <mergeCell ref="B111:C111"/>
    <mergeCell ref="A2:D2"/>
    <mergeCell ref="A37:B37"/>
    <mergeCell ref="A3:I3"/>
    <mergeCell ref="A38:I39"/>
    <mergeCell ref="A74:I74"/>
  </mergeCells>
  <printOptions/>
  <pageMargins left="0.7" right="0.7" top="0.787401575" bottom="0.787401575" header="0.3" footer="0.3"/>
  <pageSetup fitToHeight="0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Romana Kocourova</cp:lastModifiedBy>
  <cp:lastPrinted>2019-04-24T07:17:05Z</cp:lastPrinted>
  <dcterms:created xsi:type="dcterms:W3CDTF">2017-01-15T12:26:51Z</dcterms:created>
  <dcterms:modified xsi:type="dcterms:W3CDTF">2019-05-09T12:15:29Z</dcterms:modified>
  <cp:category/>
  <cp:version/>
  <cp:contentType/>
  <cp:contentStatus/>
</cp:coreProperties>
</file>